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20490" windowHeight="7695"/>
  </bookViews>
  <sheets>
    <sheet name="Buget" sheetId="1" r:id="rId1"/>
    <sheet name="Anexa1" sheetId="2" r:id="rId2"/>
    <sheet name="Anexa2" sheetId="3" r:id="rId3"/>
    <sheet name="Anexa3" sheetId="4" r:id="rId4"/>
  </sheets>
  <calcPr calcId="145621"/>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D18" i="4" s="1"/>
  <c r="E24" i="3"/>
  <c r="D24" i="3"/>
  <c r="E18" i="3"/>
  <c r="D18" i="3"/>
  <c r="E15" i="3"/>
  <c r="E25" i="3" s="1"/>
  <c r="D15" i="3"/>
  <c r="E39" i="2"/>
  <c r="E38" i="2" s="1"/>
  <c r="D39" i="2"/>
  <c r="D38" i="2" s="1"/>
  <c r="E35" i="2"/>
  <c r="D35" i="2"/>
  <c r="E30" i="2"/>
  <c r="E23" i="2"/>
  <c r="D23" i="2"/>
  <c r="E11" i="2"/>
  <c r="E7" i="2"/>
  <c r="D7" i="2"/>
  <c r="E43" i="2" l="1"/>
  <c r="D43" i="2"/>
  <c r="D45" i="2" s="1"/>
  <c r="E33" i="4"/>
  <c r="D35" i="4" s="1"/>
  <c r="D25" i="3"/>
  <c r="D27" i="3" s="1"/>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<sst xmlns="http://schemas.openxmlformats.org/spreadsheetml/2006/main" count="252" uniqueCount="220">
  <si>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</si>
  <si>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</si>
  <si>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</si>
  <si>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</si>
  <si>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</si>
  <si>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</si>
  <si>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</si>
  <si>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</si>
  <si>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</si>
  <si>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</si>
  <si>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</si>
  <si>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</si>
  <si>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</si>
  <si>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</si>
  <si>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</si>
  <si>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</si>
  <si>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</si>
  <si>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</si>
  <si>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</si>
  <si>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</si>
  <si>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</si>
  <si>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</si>
  <si>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</si>
  <si>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</si>
  <si>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</si>
  <si>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</si>
  <si>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</si>
  <si>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</si>
  <si>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</si>
  <si>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</si>
  <si>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</si>
  <si>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</si>
  <si>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</si>
  <si>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</si>
  <si>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</si>
  <si>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</si>
  <si>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</si>
  <si>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</si>
  <si>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</si>
  <si>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</si>
  <si>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</si>
  <si>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</si>
  <si>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</si>
  <si>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</si>
  <si>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</si>
  <si>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</si>
  <si>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</si>
  <si>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</si>
  <si>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</si>
  <si>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</si>
  <si>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</si>
  <si>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</si>
  <si>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</si>
  <si>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</si>
  <si>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</si>
  <si>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</si>
  <si>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</si>
  <si>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</si>
  <si>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</si>
  <si>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</si>
  <si>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</si>
  <si>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</si>
  <si>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</si>
  <si>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</si>
  <si>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</si>
  <si>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</si>
  <si>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</si>
  <si>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</si>
  <si>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</si>
  <si>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</si>
  <si>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</si>
  <si>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</si>
  <si>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</si>
  <si>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</si>
  <si>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</si>
  <si>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</si>
  <si>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</si>
  <si>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</si>
  <si>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</si>
  <si>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</si>
  <si>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</si>
  <si>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</si>
  <si>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</si>
  <si>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</si>
  <si>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</si>
  <si>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</si>
  <si>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</si>
  <si>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</si>
  <si>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</si>
  <si>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</si>
  <si>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</si>
  <si>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</si>
  <si>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</si>
  <si>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</si>
  <si>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</si>
  <si>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</si>
  <si>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</si>
  <si>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</si>
  <si>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</si>
  <si>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</si>
  <si>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</si>
  <si>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</si>
  <si>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</si>
  <si>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</si>
  <si>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</si>
  <si>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</si>
  <si>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</si>
  <si>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</si>
  <si>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</si>
  <si>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</si>
  <si>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</si>
  <si>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</si>
  <si>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</si>
  <si>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</si>
  <si>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</si>
  <si>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</si>
  <si>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</si>
  <si>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3.1.1Studii de teren: studii geotehnice, geologice, hidrologice, hidrogeotehnice,
fotogrammetrice, topografica şi de stabilitate ale terenului pe care se amplasează
obiectivul de investiţie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</si>
  <si>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</si>
  <si>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</si>
  <si>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</si>
  <si>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</si>
  <si>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</si>
  <si>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</si>
  <si>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</si>
  <si>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</si>
  <si>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</si>
  <si>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</si>
  <si>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</si>
  <si>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</si>
  <si>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</si>
  <si>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</si>
  <si>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</si>
  <si>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</si>
  <si>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</si>
  <si>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</si>
  <si>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</si>
  <si>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</si>
  <si>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1. Cheltuieli aferente întocmirii documentaţiei de atribuire şi multiplicării acesteia
(exclusiv cele cumpărate de ofertanţi)</t>
  </si>
  <si>
    <t>2. Cheltuieli cu onorariile, transportul, cazarea şi diurna membrilor desemnaţi în
comisiile de evaluare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</si>
  <si>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</si>
  <si>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</si>
  <si>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</si>
  <si>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</si>
  <si>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</si>
  <si>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</si>
  <si>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</si>
  <si>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</si>
  <si>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</si>
  <si>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</si>
  <si>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</si>
  <si>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</si>
  <si>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</si>
  <si>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Valoare pe categorii de lucrări de</t>
  </si>
  <si>
    <t>crt.</t>
  </si>
  <si>
    <t>lucrări, fără TVA- EURO</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</si>
  <si>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</si>
  <si>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</si>
  <si>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</si>
  <si>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</si>
  <si>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</si>
  <si>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</si>
  <si>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</si>
  <si>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</si>
  <si>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</si>
  <si>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</si>
  <si>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</si>
  <si>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</si>
  <si>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</si>
  <si>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</si>
  <si>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</si>
  <si>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</si>
  <si>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</si>
  <si>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</si>
  <si>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</si>
  <si>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</si>
  <si>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</si>
  <si>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</si>
  <si>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</si>
  <si>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</si>
  <si>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</si>
  <si>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</si>
  <si>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</si>
  <si>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</si>
  <si>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</si>
  <si>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</si>
  <si>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</si>
  <si>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</si>
  <si>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</si>
  <si>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</si>
  <si>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</si>
  <si>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</si>
  <si>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</si>
  <si>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</si>
  <si>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</si>
  <si>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</si>
  <si>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</si>
  <si>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</si>
  <si>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</si>
  <si>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</si>
  <si>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</si>
  <si>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</si>
  <si>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 xml:space="preserve">       3.8.2</t>
  </si>
  <si>
    <t>ASOCIAȚIA DE DEZVOLTARE MICROREGIONALĂ A COMUNITĂŢILOR DIN ZONA SĂTMARULUI</t>
  </si>
  <si>
    <t>3/6B</t>
  </si>
  <si>
    <t>Nr. crt</t>
  </si>
  <si>
    <t>Obiectul contractului</t>
  </si>
  <si>
    <t>Data începerii procedurii (zz/ ll/aaaa)</t>
  </si>
  <si>
    <t>Data finalizarii procedurii (zz/ ll/aaaa)</t>
  </si>
  <si>
    <t>Stadiul procedurii</t>
  </si>
  <si>
    <t>Servicii de consultanta</t>
  </si>
  <si>
    <t>Elaborarea Studiului de</t>
  </si>
  <si>
    <t>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</si>
  <si>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</si>
  <si>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</si>
  <si>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 xml:space="preserve">          Semnatura si ştampila</t>
  </si>
  <si>
    <t>Valoarea reala(Lei)</t>
  </si>
  <si>
    <t>Procedura aplicată</t>
  </si>
  <si>
    <t>Situaţia achiziţiilor publice efectuate până la depunerea Cererii de finanţare cu respectarea condiţiilor de eligibilitate a cheltuielilor prevăzute în fişa Măsurii 3/6B.</t>
  </si>
  <si>
    <t xml:space="preserve">                                                   Dat întocmirii devizului general din SF/DALI/MJ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</si>
</sst>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1"/>
      <color theme="1"/>
      <name val="Calibri"/>
      <family val="2"/>
      <scheme val="minor"/>
    </font>
    <font>
      <b/>
      <sz val="11"/>
      <color theme="1"/>
      <name val="Calibri"/>
      <family val="2"/>
      <scheme val="minor"/>
    </font>
    <font>
      <sz val="10"/>
      <name val="Arial"/>
    </font>
    <font>
      <sz val="9"/>
      <color indexed="8"/>
      <name val="Arial"/>
      <family val="2"/>
      <charset val="238"/>
    </font>
    <font>
      <b/>
      <sz val="9"/>
      <color indexed="8"/>
      <name val="Arial"/>
      <family val="2"/>
    </font>
    <font>
      <sz val="11"/>
      <color rgb="FF9C0006"/>
      <name val="Calibri"/>
      <family val="2"/>
      <charset val="238"/>
      <scheme val="minor"/>
    </font>
    <font>
      <sz val="11"/>
      <color rgb="FF9C6500"/>
      <name val="Calibri"/>
      <family val="2"/>
      <charset val="238"/>
      <scheme val="minor"/>
    </font>
    <font>
      <sz val="9"/>
      <color indexed="8"/>
      <name val="Arial"/>
      <family val="2"/>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sz val="14"/>
      <name val="Calibri"/>
      <family val="2"/>
      <scheme val="minor"/>
    </font>
    <font>
      <sz val="10"/>
      <color theme="1"/>
      <name val="Arial"/>
      <family val="2"/>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45">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8080"/>
      </left>
      <right style="medium">
        <color rgb="FF008080"/>
      </right>
      <top/>
      <bottom style="medium">
        <color rgb="FF008080"/>
      </bottom>
      <diagonal/>
    </border>
    <border>
      <left style="medium">
        <color rgb="FF008080"/>
      </left>
      <right style="medium">
        <color rgb="FF008080"/>
      </right>
      <top/>
      <bottom/>
      <diagonal/>
    </border>
    <border>
      <left/>
      <right style="medium">
        <color indexed="64"/>
      </right>
      <top/>
      <bottom style="medium">
        <color rgb="FF008080"/>
      </bottom>
      <diagonal/>
    </border>
    <border>
      <left/>
      <right style="medium">
        <color indexed="64"/>
      </right>
      <top/>
      <bottom/>
      <diagonal/>
    </border>
    <border>
      <left/>
      <right style="medium">
        <color indexed="64"/>
      </right>
      <top/>
      <bottom style="medium">
        <color indexed="64"/>
      </bottom>
      <diagonal/>
    </border>
    <border>
      <left style="medium">
        <color rgb="FF008080"/>
      </left>
      <right style="medium">
        <color indexed="64"/>
      </right>
      <top/>
      <bottom style="medium">
        <color rgb="FF00808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8080"/>
      </left>
      <right style="medium">
        <color indexed="64"/>
      </right>
      <top/>
      <bottom/>
      <diagonal/>
    </border>
    <border>
      <left style="medium">
        <color indexed="64"/>
      </left>
      <right style="medium">
        <color indexed="64"/>
      </right>
      <top/>
      <bottom/>
      <diagonal/>
    </border>
  </borders>
  <cellStyleXfs count="5">
    <xf numFmtId="0" fontId="0" fillId="0" borderId="0"/>
    <xf numFmtId="0" fontId="2" fillId="0" borderId="0"/>
    <xf numFmtId="0" fontId="5" fillId="2" borderId="0" applyNumberFormat="0" applyBorder="0" applyAlignment="0" applyProtection="0"/>
    <xf numFmtId="43" fontId="2" fillId="0" borderId="0" applyFont="0" applyFill="0" applyBorder="0" applyAlignment="0" applyProtection="0"/>
    <xf numFmtId="0" fontId="6" fillId="3" borderId="0" applyNumberFormat="0" applyBorder="0" applyAlignment="0" applyProtection="0"/>
  </cellStyleXfs>
  <cellXfs count="268">
    <xf numFmtId="0" fontId="0" fillId="0" borderId="0" xfId="0"/>
    <xf numFmtId="0" fontId="0" fillId="0" borderId="0" xfId="0"/>
    <xf numFmtId="0" fontId="0" fillId="0" borderId="3" xfId="0" applyBorder="1"/>
    <xf numFmtId="0" fontId="0" fillId="0" borderId="2" xfId="0" applyBorder="1"/>
    <xf numFmtId="0" fontId="0" fillId="0" borderId="2" xfId="0" applyBorder="1" applyAlignment="1">
      <alignment horizontal="center"/>
    </xf>
    <xf numFmtId="0" fontId="0" fillId="0" borderId="0" xfId="0" applyBorder="1"/>
    <xf numFmtId="0" fontId="0" fillId="0" borderId="11" xfId="0" applyBorder="1"/>
    <xf numFmtId="0" fontId="4" fillId="4" borderId="8" xfId="1" applyFont="1" applyFill="1" applyBorder="1" applyAlignment="1">
      <alignment vertical="center"/>
    </xf>
    <xf numFmtId="0" fontId="3" fillId="4" borderId="0" xfId="1" applyFont="1" applyFill="1" applyBorder="1" applyAlignment="1">
      <alignment vertical="center"/>
    </xf>
    <xf numFmtId="0" fontId="4" fillId="4" borderId="7" xfId="1" applyFont="1" applyFill="1" applyBorder="1" applyAlignment="1">
      <alignment vertical="center"/>
    </xf>
    <xf numFmtId="0" fontId="3" fillId="4" borderId="4" xfId="1" applyFont="1" applyFill="1" applyBorder="1" applyAlignment="1">
      <alignment vertical="center"/>
    </xf>
    <xf numFmtId="0" fontId="0" fillId="4" borderId="12" xfId="0" applyFill="1" applyBorder="1"/>
    <xf numFmtId="0" fontId="0" fillId="4" borderId="13" xfId="0" applyFill="1" applyBorder="1" applyAlignment="1">
      <alignment horizontal="center"/>
    </xf>
    <xf numFmtId="0" fontId="0" fillId="4" borderId="3" xfId="0" applyFill="1" applyBorder="1"/>
    <xf numFmtId="0" fontId="0" fillId="4" borderId="11" xfId="0" applyFill="1" applyBorder="1"/>
    <xf numFmtId="0" fontId="0" fillId="4" borderId="16" xfId="0" applyFill="1" applyBorder="1"/>
    <xf numFmtId="0" fontId="0" fillId="4" borderId="17" xfId="0" applyFill="1" applyBorder="1"/>
    <xf numFmtId="0" fontId="1" fillId="4" borderId="22" xfId="0" applyFont="1" applyFill="1" applyBorder="1" applyAlignment="1">
      <alignment horizontal="center"/>
    </xf>
    <xf numFmtId="0" fontId="0" fillId="4" borderId="22" xfId="0" applyFill="1" applyBorder="1"/>
    <xf numFmtId="0" fontId="0" fillId="4" borderId="18" xfId="0" applyFill="1" applyBorder="1"/>
    <xf numFmtId="0" fontId="0" fillId="4" borderId="6" xfId="0" applyFill="1" applyBorder="1"/>
    <xf numFmtId="0" fontId="0" fillId="4" borderId="6" xfId="0" applyFill="1" applyBorder="1" applyAlignment="1">
      <alignment horizontal="center"/>
    </xf>
    <xf numFmtId="0" fontId="0" fillId="4" borderId="21" xfId="0" applyFill="1" applyBorder="1" applyAlignment="1">
      <alignment horizontal="center"/>
    </xf>
    <xf numFmtId="0" fontId="1" fillId="0" borderId="3" xfId="0" applyFont="1" applyBorder="1"/>
    <xf numFmtId="0" fontId="1" fillId="0" borderId="0" xfId="0" applyFont="1"/>
    <xf numFmtId="0" fontId="4" fillId="4" borderId="17" xfId="1" applyFont="1" applyFill="1" applyBorder="1" applyAlignment="1">
      <alignment vertical="center"/>
    </xf>
    <xf numFmtId="0" fontId="3" fillId="4" borderId="18" xfId="1" applyFont="1" applyFill="1" applyBorder="1" applyAlignment="1">
      <alignment vertical="center"/>
    </xf>
    <xf numFmtId="0" fontId="4" fillId="4" borderId="16" xfId="1" applyFont="1" applyFill="1" applyBorder="1" applyAlignment="1">
      <alignment vertical="center"/>
    </xf>
    <xf numFmtId="0" fontId="3" fillId="4" borderId="21" xfId="1" applyFont="1" applyFill="1" applyBorder="1" applyAlignment="1">
      <alignment vertical="center"/>
    </xf>
    <xf numFmtId="0" fontId="0" fillId="4" borderId="0" xfId="0" applyFill="1" applyBorder="1"/>
    <xf numFmtId="0" fontId="0" fillId="5" borderId="12" xfId="0" applyFill="1" applyBorder="1"/>
    <xf numFmtId="0" fontId="1" fillId="5" borderId="13" xfId="0" applyFont="1" applyFill="1" applyBorder="1" applyAlignment="1">
      <alignment horizontal="center"/>
    </xf>
    <xf numFmtId="0" fontId="0" fillId="5" borderId="3" xfId="0" applyFill="1" applyBorder="1"/>
    <xf numFmtId="0" fontId="0" fillId="5" borderId="17" xfId="0" applyFill="1" applyBorder="1"/>
    <xf numFmtId="0" fontId="1" fillId="5" borderId="18" xfId="0" applyFont="1" applyFill="1" applyBorder="1" applyAlignment="1">
      <alignment horizontal="center"/>
    </xf>
    <xf numFmtId="0" fontId="1" fillId="5" borderId="13" xfId="0" applyFont="1" applyFill="1" applyBorder="1"/>
    <xf numFmtId="0" fontId="1" fillId="5" borderId="3" xfId="0" applyFont="1" applyFill="1" applyBorder="1"/>
    <xf numFmtId="0" fontId="1" fillId="5" borderId="3" xfId="0" applyFont="1" applyFill="1" applyBorder="1" applyAlignment="1">
      <alignment horizontal="center"/>
    </xf>
    <xf numFmtId="0" fontId="0" fillId="5" borderId="18" xfId="0" applyFill="1" applyBorder="1"/>
    <xf numFmtId="0" fontId="8" fillId="5" borderId="13" xfId="0" applyFont="1" applyFill="1" applyBorder="1" applyAlignment="1">
      <alignment horizontal="center"/>
    </xf>
    <xf numFmtId="0" fontId="3" fillId="5" borderId="12" xfId="1" applyFont="1" applyFill="1" applyBorder="1" applyAlignment="1">
      <alignment vertical="center"/>
    </xf>
    <xf numFmtId="0" fontId="3" fillId="5" borderId="17" xfId="1" applyFont="1" applyFill="1" applyBorder="1" applyAlignment="1">
      <alignment vertical="center"/>
    </xf>
    <xf numFmtId="0" fontId="3" fillId="5" borderId="5" xfId="1" applyFont="1" applyFill="1" applyBorder="1" applyAlignment="1">
      <alignment horizontal="left" vertical="center"/>
    </xf>
    <xf numFmtId="0" fontId="3" fillId="5" borderId="23" xfId="1" applyFont="1" applyFill="1" applyBorder="1" applyAlignment="1">
      <alignment horizontal="left" vertical="center"/>
    </xf>
    <xf numFmtId="0" fontId="3" fillId="5" borderId="1" xfId="1" applyFont="1" applyFill="1" applyBorder="1" applyAlignment="1">
      <alignment horizontal="left" vertical="center"/>
    </xf>
    <xf numFmtId="0" fontId="3" fillId="5" borderId="16" xfId="1" applyFont="1" applyFill="1" applyBorder="1" applyAlignment="1">
      <alignment vertical="center"/>
    </xf>
    <xf numFmtId="0" fontId="3" fillId="5" borderId="8" xfId="1" applyFont="1" applyFill="1" applyBorder="1" applyAlignment="1">
      <alignment horizontal="left" vertical="center"/>
    </xf>
    <xf numFmtId="0" fontId="3" fillId="5" borderId="0" xfId="1" applyFont="1" applyFill="1" applyBorder="1" applyAlignment="1">
      <alignment vertical="center"/>
    </xf>
    <xf numFmtId="0" fontId="7" fillId="5" borderId="20" xfId="1" applyFont="1" applyFill="1" applyBorder="1" applyAlignment="1">
      <alignment horizontal="left" vertical="center"/>
    </xf>
    <xf numFmtId="0" fontId="7" fillId="5" borderId="16" xfId="1" applyFont="1" applyFill="1" applyBorder="1" applyAlignment="1">
      <alignment vertical="center"/>
    </xf>
    <xf numFmtId="0" fontId="7" fillId="5" borderId="9" xfId="1" applyFont="1" applyFill="1" applyBorder="1" applyAlignment="1">
      <alignment horizontal="left" vertical="center"/>
    </xf>
    <xf numFmtId="0" fontId="7" fillId="5" borderId="14" xfId="1" applyFont="1" applyFill="1" applyBorder="1" applyAlignment="1">
      <alignment vertical="center"/>
    </xf>
    <xf numFmtId="0" fontId="7" fillId="5" borderId="10" xfId="1" applyFont="1" applyFill="1" applyBorder="1" applyAlignment="1">
      <alignment horizontal="left" vertical="center"/>
    </xf>
    <xf numFmtId="0" fontId="7" fillId="5" borderId="1" xfId="1" applyFont="1" applyFill="1" applyBorder="1" applyAlignment="1">
      <alignment horizontal="left" vertical="center"/>
    </xf>
    <xf numFmtId="0" fontId="7" fillId="5" borderId="3" xfId="1" applyFont="1" applyFill="1" applyBorder="1" applyAlignment="1">
      <alignment horizontal="left" vertical="center"/>
    </xf>
    <xf numFmtId="0" fontId="3" fillId="5" borderId="3" xfId="1" applyFont="1" applyFill="1" applyBorder="1" applyAlignment="1">
      <alignment horizontal="left" vertical="center"/>
    </xf>
    <xf numFmtId="0" fontId="0" fillId="5" borderId="2" xfId="0" applyFill="1" applyBorder="1"/>
    <xf numFmtId="0" fontId="0" fillId="5" borderId="16" xfId="0" applyFill="1" applyBorder="1"/>
    <xf numFmtId="0" fontId="0" fillId="5" borderId="11" xfId="0" applyFill="1" applyBorder="1"/>
    <xf numFmtId="49" fontId="0" fillId="5" borderId="18" xfId="0" applyNumberFormat="1" applyFill="1" applyBorder="1"/>
    <xf numFmtId="49" fontId="0" fillId="5" borderId="13" xfId="0" applyNumberFormat="1" applyFill="1" applyBorder="1"/>
    <xf numFmtId="0" fontId="0" fillId="5" borderId="21" xfId="0" applyFill="1" applyBorder="1"/>
    <xf numFmtId="0" fontId="0" fillId="5" borderId="13" xfId="0" applyFill="1" applyBorder="1"/>
    <xf numFmtId="0" fontId="0" fillId="5" borderId="19" xfId="0" applyFill="1" applyBorder="1"/>
    <xf numFmtId="0" fontId="0" fillId="5" borderId="22" xfId="0" applyFill="1" applyBorder="1"/>
    <xf numFmtId="0" fontId="0" fillId="4" borderId="0" xfId="0" applyFill="1" applyBorder="1" applyAlignment="1">
      <alignment horizontal="center"/>
    </xf>
    <xf numFmtId="0" fontId="1" fillId="4" borderId="3" xfId="0" applyFont="1" applyFill="1" applyBorder="1"/>
    <xf numFmtId="0" fontId="1" fillId="4" borderId="12" xfId="0" applyFont="1" applyFill="1" applyBorder="1"/>
    <xf numFmtId="0" fontId="1" fillId="4" borderId="16" xfId="0" applyFont="1" applyFill="1" applyBorder="1"/>
    <xf numFmtId="0" fontId="1" fillId="0" borderId="11" xfId="0" applyFont="1" applyBorder="1"/>
    <xf numFmtId="0" fontId="9" fillId="0" borderId="18" xfId="0" applyFont="1" applyBorder="1" applyAlignment="1">
      <alignment horizontal="center"/>
    </xf>
    <xf numFmtId="0" fontId="9" fillId="0" borderId="17" xfId="0" applyFont="1" applyBorder="1" applyAlignment="1">
      <alignment horizontal="center"/>
    </xf>
    <xf numFmtId="0" fontId="10" fillId="0" borderId="18" xfId="0" applyFont="1" applyBorder="1" applyAlignment="1">
      <alignment horizontal="center"/>
    </xf>
    <xf numFmtId="0" fontId="9" fillId="0" borderId="24" xfId="0" applyFont="1" applyBorder="1" applyAlignment="1">
      <alignment horizontal="center"/>
    </xf>
    <xf numFmtId="0" fontId="10" fillId="0" borderId="16" xfId="0" applyFont="1" applyBorder="1" applyAlignment="1">
      <alignment horizontal="center"/>
    </xf>
    <xf numFmtId="0" fontId="10" fillId="0" borderId="21" xfId="0" applyFont="1" applyBorder="1" applyAlignment="1">
      <alignment horizontal="center"/>
    </xf>
    <xf numFmtId="0" fontId="9" fillId="0" borderId="0" xfId="0" applyFont="1"/>
    <xf numFmtId="0" fontId="1" fillId="4" borderId="3" xfId="0" applyFont="1" applyFill="1" applyBorder="1" applyAlignment="1">
      <alignment horizontal="center"/>
    </xf>
    <xf numFmtId="0" fontId="1" fillId="4" borderId="3" xfId="0" applyFont="1" applyFill="1" applyBorder="1" applyAlignment="1">
      <alignment wrapText="1"/>
    </xf>
    <xf numFmtId="0" fontId="0" fillId="4" borderId="3" xfId="0" applyFill="1" applyBorder="1" applyAlignment="1">
      <alignment wrapText="1"/>
    </xf>
    <xf numFmtId="0" fontId="10" fillId="0" borderId="0" xfId="0" applyFont="1" applyBorder="1"/>
    <xf numFmtId="0" fontId="9" fillId="0" borderId="0" xfId="0" applyFont="1" applyBorder="1" applyAlignment="1">
      <alignment horizontal="center"/>
    </xf>
    <xf numFmtId="0" fontId="10" fillId="0" borderId="0" xfId="0" applyFont="1"/>
    <xf numFmtId="0" fontId="10" fillId="4" borderId="17" xfId="0" applyFont="1" applyFill="1" applyBorder="1"/>
    <xf numFmtId="0" fontId="10" fillId="4" borderId="15" xfId="0" applyFont="1" applyFill="1" applyBorder="1"/>
    <xf numFmtId="0" fontId="10" fillId="0" borderId="3" xfId="0" applyFont="1" applyBorder="1" applyAlignment="1">
      <alignment horizontal="center"/>
    </xf>
    <xf numFmtId="0" fontId="10" fillId="0" borderId="3" xfId="0" applyFont="1" applyBorder="1"/>
    <xf numFmtId="0" fontId="10" fillId="4" borderId="19" xfId="0" applyFont="1" applyFill="1" applyBorder="1"/>
    <xf numFmtId="0" fontId="10" fillId="5" borderId="13" xfId="0" applyFont="1" applyFill="1" applyBorder="1"/>
    <xf numFmtId="0" fontId="10" fillId="5" borderId="3" xfId="0" applyFont="1" applyFill="1" applyBorder="1"/>
    <xf numFmtId="0" fontId="0" fillId="4" borderId="15" xfId="0" applyFont="1" applyFill="1" applyBorder="1"/>
    <xf numFmtId="0" fontId="0" fillId="4" borderId="0" xfId="0" applyFont="1" applyFill="1" applyBorder="1"/>
    <xf numFmtId="0" fontId="0" fillId="4" borderId="0" xfId="0" applyFont="1" applyFill="1" applyBorder="1" applyAlignment="1">
      <alignment horizontal="center"/>
    </xf>
    <xf numFmtId="0" fontId="0" fillId="4" borderId="24" xfId="0" applyFont="1" applyFill="1" applyBorder="1" applyAlignment="1">
      <alignment horizontal="center"/>
    </xf>
    <xf numFmtId="0" fontId="0" fillId="4" borderId="6" xfId="0" applyFont="1" applyFill="1" applyBorder="1"/>
    <xf numFmtId="0" fontId="0" fillId="0" borderId="2" xfId="0" applyFont="1" applyBorder="1" applyAlignment="1">
      <alignment horizontal="center"/>
    </xf>
    <xf numFmtId="0" fontId="0" fillId="0" borderId="3" xfId="0" applyFont="1" applyBorder="1" applyAlignment="1">
      <alignment horizontal="center"/>
    </xf>
    <xf numFmtId="0" fontId="0" fillId="0" borderId="11" xfId="0" applyFont="1" applyBorder="1" applyAlignment="1">
      <alignment horizontal="center"/>
    </xf>
    <xf numFmtId="0" fontId="0" fillId="0" borderId="11" xfId="0" applyFont="1" applyBorder="1"/>
    <xf numFmtId="0" fontId="0" fillId="0" borderId="17" xfId="0" applyFont="1" applyBorder="1"/>
    <xf numFmtId="0" fontId="1" fillId="0" borderId="18" xfId="0" applyFont="1" applyBorder="1"/>
    <xf numFmtId="0" fontId="0" fillId="5" borderId="18" xfId="0" applyFont="1" applyFill="1" applyBorder="1"/>
    <xf numFmtId="0" fontId="0" fillId="4" borderId="19" xfId="0" applyFont="1" applyFill="1" applyBorder="1"/>
    <xf numFmtId="0" fontId="0" fillId="0" borderId="25" xfId="0" applyFont="1" applyBorder="1" applyAlignment="1">
      <alignment horizontal="center"/>
    </xf>
    <xf numFmtId="0" fontId="1" fillId="4" borderId="19" xfId="0" applyFont="1" applyFill="1" applyBorder="1"/>
    <xf numFmtId="0" fontId="0" fillId="0" borderId="17" xfId="0" applyFont="1" applyBorder="1" applyAlignment="1">
      <alignment horizontal="center"/>
    </xf>
    <xf numFmtId="0" fontId="0" fillId="5" borderId="13" xfId="0" applyFont="1" applyFill="1" applyBorder="1"/>
    <xf numFmtId="0" fontId="0" fillId="0" borderId="0" xfId="0" applyFont="1"/>
    <xf numFmtId="0" fontId="0" fillId="4" borderId="17" xfId="0" applyFont="1" applyFill="1" applyBorder="1" applyAlignment="1">
      <alignment horizontal="center"/>
    </xf>
    <xf numFmtId="0" fontId="0" fillId="4" borderId="15" xfId="0" applyFont="1" applyFill="1" applyBorder="1" applyAlignment="1">
      <alignment horizontal="center"/>
    </xf>
    <xf numFmtId="0" fontId="9" fillId="0" borderId="3" xfId="0" applyFont="1" applyBorder="1"/>
    <xf numFmtId="0" fontId="9" fillId="0" borderId="3" xfId="0" applyFont="1" applyBorder="1" applyAlignment="1">
      <alignment horizontal="center"/>
    </xf>
    <xf numFmtId="0" fontId="9" fillId="5" borderId="3" xfId="0" applyFont="1" applyFill="1" applyBorder="1"/>
    <xf numFmtId="0" fontId="9" fillId="5" borderId="3" xfId="0" applyFont="1" applyFill="1" applyBorder="1" applyAlignment="1">
      <alignment horizontal="center"/>
    </xf>
    <xf numFmtId="0" fontId="10" fillId="5" borderId="3" xfId="0" applyFont="1" applyFill="1" applyBorder="1" applyAlignment="1">
      <alignment wrapText="1"/>
    </xf>
    <xf numFmtId="0" fontId="9" fillId="5" borderId="11" xfId="0" applyFont="1" applyFill="1" applyBorder="1" applyAlignment="1">
      <alignment horizontal="center"/>
    </xf>
    <xf numFmtId="0" fontId="9" fillId="5" borderId="11" xfId="0" applyFont="1" applyFill="1" applyBorder="1"/>
    <xf numFmtId="0" fontId="10" fillId="4" borderId="18" xfId="0" applyFont="1" applyFill="1" applyBorder="1"/>
    <xf numFmtId="0" fontId="10" fillId="4" borderId="24" xfId="0" applyFont="1" applyFill="1" applyBorder="1"/>
    <xf numFmtId="0" fontId="10" fillId="4" borderId="12" xfId="0" applyFont="1" applyFill="1" applyBorder="1"/>
    <xf numFmtId="0" fontId="3" fillId="5" borderId="22" xfId="1" applyFont="1" applyFill="1" applyBorder="1" applyAlignment="1">
      <alignment vertical="center"/>
    </xf>
    <xf numFmtId="0" fontId="3" fillId="5" borderId="12" xfId="1" applyFont="1" applyFill="1" applyBorder="1" applyAlignment="1">
      <alignment vertical="center" wrapText="1"/>
    </xf>
    <xf numFmtId="0" fontId="3" fillId="5" borderId="3" xfId="1" applyFont="1" applyFill="1" applyBorder="1" applyAlignment="1">
      <alignment vertical="center"/>
    </xf>
    <xf numFmtId="0" fontId="3" fillId="5" borderId="3" xfId="1" applyFont="1" applyFill="1" applyBorder="1" applyAlignment="1">
      <alignment horizontal="center" vertical="center"/>
    </xf>
    <xf numFmtId="0" fontId="3" fillId="5" borderId="3" xfId="1" applyFont="1" applyFill="1" applyBorder="1" applyAlignment="1">
      <alignment horizontal="right" vertical="center"/>
    </xf>
    <xf numFmtId="0" fontId="3" fillId="5" borderId="3" xfId="1" applyFont="1" applyFill="1" applyBorder="1" applyAlignment="1">
      <alignment vertical="center" wrapText="1"/>
    </xf>
    <xf numFmtId="0" fontId="3" fillId="5" borderId="5" xfId="1" applyFont="1" applyFill="1" applyBorder="1" applyAlignment="1">
      <alignment horizontal="center" vertical="center"/>
    </xf>
    <xf numFmtId="0" fontId="3" fillId="5" borderId="1" xfId="1" applyFont="1" applyFill="1" applyBorder="1" applyAlignment="1">
      <alignment horizontal="center" vertical="center"/>
    </xf>
    <xf numFmtId="0" fontId="7" fillId="5" borderId="15" xfId="1" applyFont="1" applyFill="1" applyBorder="1" applyAlignment="1">
      <alignment vertical="center" wrapText="1"/>
    </xf>
    <xf numFmtId="14" fontId="3" fillId="5" borderId="3" xfId="1" applyNumberFormat="1" applyFont="1" applyFill="1" applyBorder="1" applyAlignment="1">
      <alignment horizontal="center" vertical="center"/>
    </xf>
    <xf numFmtId="0" fontId="0" fillId="5" borderId="25" xfId="0" applyFill="1" applyBorder="1"/>
    <xf numFmtId="0" fontId="0" fillId="5" borderId="15" xfId="0" applyFill="1" applyBorder="1"/>
    <xf numFmtId="0" fontId="1" fillId="0" borderId="2" xfId="0" applyFont="1" applyBorder="1"/>
    <xf numFmtId="0" fontId="0" fillId="4" borderId="15" xfId="0" applyFill="1" applyBorder="1"/>
    <xf numFmtId="0" fontId="1" fillId="4" borderId="18" xfId="0" applyFont="1" applyFill="1" applyBorder="1" applyAlignment="1">
      <alignment horizontal="center"/>
    </xf>
    <xf numFmtId="0" fontId="1" fillId="4" borderId="24" xfId="0" applyFont="1" applyFill="1" applyBorder="1" applyAlignment="1">
      <alignment horizontal="center"/>
    </xf>
    <xf numFmtId="0" fontId="1" fillId="4" borderId="17" xfId="0" applyFont="1" applyFill="1" applyBorder="1" applyAlignment="1">
      <alignment horizontal="left"/>
    </xf>
    <xf numFmtId="0" fontId="1" fillId="4" borderId="18" xfId="0" applyFont="1" applyFill="1" applyBorder="1" applyAlignment="1">
      <alignment horizontal="left"/>
    </xf>
    <xf numFmtId="0" fontId="1" fillId="4" borderId="15" xfId="0" applyFont="1" applyFill="1" applyBorder="1" applyAlignment="1">
      <alignment horizontal="left"/>
    </xf>
    <xf numFmtId="0" fontId="1" fillId="4" borderId="24" xfId="0" applyFont="1" applyFill="1" applyBorder="1" applyAlignment="1">
      <alignment horizontal="left"/>
    </xf>
    <xf numFmtId="0" fontId="0" fillId="4" borderId="24" xfId="0" applyFill="1" applyBorder="1" applyAlignment="1">
      <alignment horizontal="left"/>
    </xf>
    <xf numFmtId="0" fontId="0" fillId="4" borderId="15" xfId="0" applyFill="1" applyBorder="1" applyAlignment="1">
      <alignment horizontal="left"/>
    </xf>
    <xf numFmtId="0" fontId="1" fillId="4" borderId="16" xfId="0" applyFont="1" applyFill="1" applyBorder="1" applyAlignment="1">
      <alignment horizontal="left"/>
    </xf>
    <xf numFmtId="0" fontId="1" fillId="4" borderId="21" xfId="0" applyFont="1" applyFill="1" applyBorder="1" applyAlignment="1">
      <alignment horizontal="left"/>
    </xf>
    <xf numFmtId="0" fontId="0" fillId="0" borderId="11" xfId="0" applyBorder="1" applyAlignment="1">
      <alignment horizontal="center" vertical="top"/>
    </xf>
    <xf numFmtId="0" fontId="0" fillId="0" borderId="11" xfId="0" applyBorder="1" applyAlignment="1">
      <alignment horizontal="left" vertical="top"/>
    </xf>
    <xf numFmtId="0" fontId="1" fillId="4" borderId="3" xfId="0" applyFont="1" applyFill="1" applyBorder="1" applyAlignment="1">
      <alignment horizontal="left"/>
    </xf>
    <xf numFmtId="0" fontId="0" fillId="4" borderId="3" xfId="0" applyFont="1" applyFill="1" applyBorder="1" applyAlignment="1">
      <alignment horizontal="left" wrapText="1"/>
    </xf>
    <xf numFmtId="0" fontId="0" fillId="4" borderId="3" xfId="0" applyFont="1" applyFill="1" applyBorder="1" applyAlignment="1">
      <alignment horizontal="left"/>
    </xf>
    <xf numFmtId="0" fontId="1" fillId="4" borderId="3" xfId="0" applyFont="1" applyFill="1" applyBorder="1" applyAlignment="1">
      <alignment horizontal="center" vertical="center"/>
    </xf>
    <xf numFmtId="0" fontId="0" fillId="4" borderId="3" xfId="0" applyFont="1" applyFill="1" applyBorder="1" applyAlignment="1">
      <alignment wrapText="1"/>
    </xf>
    <xf numFmtId="0" fontId="0" fillId="4" borderId="3" xfId="0" applyFont="1" applyFill="1" applyBorder="1"/>
    <xf numFmtId="0" fontId="0" fillId="4" borderId="11" xfId="0" applyFill="1" applyBorder="1" applyAlignment="1">
      <alignment wrapText="1"/>
    </xf>
    <xf numFmtId="0" fontId="1" fillId="4" borderId="0" xfId="0" applyFont="1" applyFill="1" applyBorder="1" applyAlignment="1">
      <alignment horizontal="center"/>
    </xf>
    <xf numFmtId="0" fontId="10" fillId="4" borderId="21" xfId="0" applyFont="1" applyFill="1" applyBorder="1"/>
    <xf numFmtId="0" fontId="10" fillId="4" borderId="13" xfId="0" applyFont="1" applyFill="1" applyBorder="1"/>
    <xf numFmtId="0" fontId="9" fillId="4" borderId="13" xfId="0" applyFont="1" applyFill="1" applyBorder="1"/>
    <xf numFmtId="0" fontId="0" fillId="4" borderId="17" xfId="0" applyFont="1" applyFill="1" applyBorder="1"/>
    <xf numFmtId="0" fontId="0" fillId="0" borderId="3" xfId="0" applyBorder="1" applyAlignment="1">
      <alignment wrapText="1"/>
    </xf>
    <xf numFmtId="0" fontId="0" fillId="0" borderId="25" xfId="0" applyBorder="1"/>
    <xf numFmtId="0" fontId="0" fillId="4" borderId="18" xfId="0" applyFont="1" applyFill="1" applyBorder="1" applyAlignment="1">
      <alignment horizontal="center"/>
    </xf>
    <xf numFmtId="0" fontId="0" fillId="4" borderId="22" xfId="0" applyFont="1" applyFill="1" applyBorder="1" applyAlignment="1">
      <alignment vertical="center"/>
    </xf>
    <xf numFmtId="0" fontId="10" fillId="4" borderId="18" xfId="0" applyFont="1" applyFill="1" applyBorder="1" applyAlignment="1">
      <alignment vertical="center"/>
    </xf>
    <xf numFmtId="0" fontId="0" fillId="4" borderId="0" xfId="0" applyFont="1" applyFill="1" applyBorder="1" applyAlignment="1">
      <alignment vertical="center"/>
    </xf>
    <xf numFmtId="0" fontId="10" fillId="4" borderId="24" xfId="0" applyFont="1" applyFill="1" applyBorder="1" applyAlignment="1">
      <alignment vertical="center"/>
    </xf>
    <xf numFmtId="0" fontId="0" fillId="4" borderId="16" xfId="0" applyFont="1" applyFill="1" applyBorder="1"/>
    <xf numFmtId="0" fontId="0" fillId="4" borderId="21" xfId="0" applyFont="1" applyFill="1" applyBorder="1" applyAlignment="1">
      <alignment horizontal="center"/>
    </xf>
    <xf numFmtId="0" fontId="10" fillId="4" borderId="3" xfId="0" applyFont="1" applyFill="1" applyBorder="1"/>
    <xf numFmtId="0" fontId="1" fillId="0" borderId="0" xfId="0" applyFont="1" applyAlignment="1">
      <alignment horizontal="center"/>
    </xf>
    <xf numFmtId="0" fontId="7" fillId="5" borderId="12" xfId="1" applyFont="1" applyFill="1" applyBorder="1" applyAlignment="1">
      <alignment vertical="center"/>
    </xf>
    <xf numFmtId="0" fontId="3" fillId="5" borderId="12" xfId="1" applyFont="1" applyFill="1" applyBorder="1" applyAlignment="1">
      <alignment vertical="top"/>
    </xf>
    <xf numFmtId="0" fontId="12" fillId="0" borderId="3" xfId="0" applyFont="1" applyBorder="1" applyAlignment="1">
      <alignment horizontal="left"/>
    </xf>
    <xf numFmtId="0" fontId="13" fillId="5" borderId="3" xfId="0" applyFont="1" applyFill="1" applyBorder="1"/>
    <xf numFmtId="2" fontId="0" fillId="5" borderId="12" xfId="0" applyNumberFormat="1" applyFill="1" applyBorder="1"/>
    <xf numFmtId="0" fontId="1" fillId="0" borderId="21" xfId="0" applyFont="1" applyFill="1" applyBorder="1" applyAlignment="1">
      <alignment horizontal="center"/>
    </xf>
    <xf numFmtId="0" fontId="1" fillId="5" borderId="21" xfId="0" applyFont="1" applyFill="1" applyBorder="1" applyAlignment="1">
      <alignment horizontal="center"/>
    </xf>
    <xf numFmtId="0" fontId="1" fillId="5" borderId="3" xfId="0" applyFont="1" applyFill="1" applyBorder="1" applyAlignment="1">
      <alignment horizontal="right"/>
    </xf>
    <xf numFmtId="1" fontId="0" fillId="0" borderId="3" xfId="0" applyNumberFormat="1" applyBorder="1"/>
    <xf numFmtId="0" fontId="0" fillId="5" borderId="12" xfId="0" applyFont="1" applyFill="1" applyBorder="1"/>
    <xf numFmtId="0" fontId="0" fillId="6" borderId="0" xfId="0" applyFill="1" applyBorder="1"/>
    <xf numFmtId="1" fontId="0" fillId="4" borderId="2" xfId="0" applyNumberFormat="1" applyFill="1" applyBorder="1"/>
    <xf numFmtId="0" fontId="0" fillId="4" borderId="13" xfId="0" applyFill="1" applyBorder="1"/>
    <xf numFmtId="0" fontId="0" fillId="4" borderId="21"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0" fillId="0" borderId="3" xfId="0" applyBorder="1" applyProtection="1">
      <protection locked="0"/>
    </xf>
    <xf numFmtId="0" fontId="0" fillId="0" borderId="13" xfId="0" applyBorder="1" applyProtection="1">
      <protection locked="0"/>
    </xf>
    <xf numFmtId="0" fontId="0" fillId="0" borderId="3" xfId="0" applyFill="1" applyBorder="1" applyProtection="1">
      <protection locked="0"/>
    </xf>
    <xf numFmtId="0" fontId="0" fillId="6" borderId="11" xfId="0" applyFill="1" applyBorder="1" applyProtection="1">
      <protection locked="0"/>
    </xf>
    <xf numFmtId="0" fontId="0" fillId="0" borderId="11" xfId="0" applyBorder="1" applyProtection="1">
      <protection locked="0"/>
    </xf>
    <xf numFmtId="0" fontId="0" fillId="0" borderId="6" xfId="0" applyBorder="1" applyProtection="1">
      <protection locked="0"/>
    </xf>
    <xf numFmtId="0" fontId="0" fillId="0" borderId="2" xfId="0" applyBorder="1" applyProtection="1">
      <protection locked="0"/>
    </xf>
    <xf numFmtId="0" fontId="0" fillId="0" borderId="16" xfId="0" applyBorder="1" applyProtection="1">
      <protection locked="0"/>
    </xf>
    <xf numFmtId="0" fontId="0" fillId="0" borderId="17" xfId="0" applyBorder="1" applyProtection="1">
      <protection locked="0"/>
    </xf>
    <xf numFmtId="0" fontId="1" fillId="0" borderId="3" xfId="0" applyFont="1" applyFill="1" applyBorder="1" applyAlignment="1" applyProtection="1">
      <alignment horizontal="center"/>
      <protection locked="0"/>
    </xf>
    <xf numFmtId="0" fontId="12" fillId="0" borderId="3" xfId="0" applyFont="1" applyFill="1" applyBorder="1" applyProtection="1">
      <protection locked="0"/>
    </xf>
    <xf numFmtId="0" fontId="0" fillId="6" borderId="3" xfId="0" applyFill="1" applyBorder="1" applyProtection="1">
      <protection locked="0"/>
    </xf>
    <xf numFmtId="0" fontId="10" fillId="0" borderId="0" xfId="0" applyFont="1" applyProtection="1">
      <protection locked="0"/>
    </xf>
    <xf numFmtId="0" fontId="0" fillId="0" borderId="2" xfId="0" applyFont="1" applyBorder="1" applyProtection="1">
      <protection locked="0"/>
    </xf>
    <xf numFmtId="0" fontId="10" fillId="0" borderId="2" xfId="0" applyFont="1" applyBorder="1" applyProtection="1">
      <protection locked="0"/>
    </xf>
    <xf numFmtId="0" fontId="0" fillId="0" borderId="3" xfId="0" applyFont="1" applyBorder="1" applyProtection="1">
      <protection locked="0"/>
    </xf>
    <xf numFmtId="0" fontId="10" fillId="0" borderId="3" xfId="0" applyFont="1" applyBorder="1" applyProtection="1">
      <protection locked="0"/>
    </xf>
    <xf numFmtId="0" fontId="0" fillId="0" borderId="13" xfId="0" applyFont="1" applyBorder="1" applyProtection="1">
      <protection locked="0"/>
    </xf>
    <xf numFmtId="0" fontId="10" fillId="0" borderId="18" xfId="0" applyFont="1" applyBorder="1" applyProtection="1">
      <protection locked="0"/>
    </xf>
    <xf numFmtId="0" fontId="10" fillId="0" borderId="11" xfId="0" applyFont="1" applyBorder="1" applyProtection="1">
      <protection locked="0"/>
    </xf>
    <xf numFmtId="0" fontId="0" fillId="0" borderId="0" xfId="0" applyAlignment="1">
      <alignment horizontal="center" wrapText="1"/>
    </xf>
    <xf numFmtId="0" fontId="0" fillId="0" borderId="0" xfId="0" applyAlignment="1">
      <alignment horizontal="center" vertical="center" wrapText="1"/>
    </xf>
    <xf numFmtId="0" fontId="11" fillId="0" borderId="0" xfId="0" applyFont="1" applyBorder="1" applyAlignment="1">
      <alignment horizontal="center" wrapText="1"/>
    </xf>
    <xf numFmtId="0" fontId="14" fillId="0" borderId="33"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0" fillId="6" borderId="0" xfId="0" applyFill="1" applyBorder="1" applyAlignment="1">
      <alignment vertical="top" wrapText="1"/>
    </xf>
    <xf numFmtId="0" fontId="0" fillId="0" borderId="0" xfId="0" applyAlignment="1">
      <alignment wrapText="1"/>
    </xf>
    <xf numFmtId="0" fontId="0" fillId="0" borderId="27" xfId="0"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0" fillId="5" borderId="12" xfId="0" applyFill="1" applyBorder="1" applyAlignment="1">
      <alignment horizontal="center"/>
    </xf>
    <xf numFmtId="0" fontId="0" fillId="0" borderId="19" xfId="0" applyBorder="1" applyAlignment="1">
      <alignment horizontal="center"/>
    </xf>
    <xf numFmtId="0" fontId="0" fillId="0" borderId="13" xfId="0" applyBorder="1" applyAlignment="1">
      <alignment horizontal="center"/>
    </xf>
    <xf numFmtId="2" fontId="0" fillId="5" borderId="17" xfId="0" applyNumberFormat="1" applyFill="1" applyBorder="1" applyAlignment="1"/>
    <xf numFmtId="2" fontId="0" fillId="0" borderId="16" xfId="0" applyNumberFormat="1" applyBorder="1" applyAlignment="1"/>
    <xf numFmtId="0" fontId="0" fillId="5" borderId="17" xfId="0" applyFill="1"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21" xfId="0" applyBorder="1" applyAlignment="1">
      <alignment vertical="top" wrapText="1"/>
    </xf>
    <xf numFmtId="0" fontId="0" fillId="5" borderId="12" xfId="0" applyFill="1" applyBorder="1" applyAlignment="1"/>
    <xf numFmtId="0" fontId="0" fillId="0" borderId="19" xfId="0" applyBorder="1" applyAlignment="1"/>
    <xf numFmtId="0" fontId="0" fillId="0" borderId="13" xfId="0" applyBorder="1" applyAlignment="1"/>
    <xf numFmtId="0" fontId="0" fillId="5" borderId="19" xfId="0" applyFill="1" applyBorder="1" applyAlignment="1">
      <alignment horizontal="center"/>
    </xf>
    <xf numFmtId="0" fontId="0" fillId="5" borderId="13" xfId="0" applyFill="1" applyBorder="1" applyAlignment="1">
      <alignment horizontal="center"/>
    </xf>
    <xf numFmtId="0" fontId="1" fillId="4" borderId="16" xfId="0" applyFont="1" applyFill="1" applyBorder="1" applyAlignment="1">
      <alignment horizontal="center"/>
    </xf>
    <xf numFmtId="0" fontId="1" fillId="4" borderId="21" xfId="0" applyFont="1" applyFill="1" applyBorder="1" applyAlignment="1">
      <alignment horizontal="center"/>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28" xfId="0" applyFont="1" applyBorder="1" applyAlignment="1">
      <alignment horizontal="center" vertical="top" wrapText="1"/>
    </xf>
    <xf numFmtId="0" fontId="14" fillId="0" borderId="43"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14" fillId="0" borderId="38" xfId="0" applyFont="1" applyBorder="1" applyAlignment="1">
      <alignment horizontal="center" vertical="top" wrapText="1"/>
    </xf>
    <xf numFmtId="0" fontId="14" fillId="0" borderId="36" xfId="0" applyFont="1" applyBorder="1" applyAlignment="1">
      <alignment horizontal="center" vertical="top" wrapText="1"/>
    </xf>
    <xf numFmtId="0" fontId="14" fillId="0" borderId="34" xfId="0" applyFont="1" applyBorder="1" applyAlignment="1">
      <alignment horizontal="center" vertical="top" wrapText="1"/>
    </xf>
    <xf numFmtId="0" fontId="14" fillId="0" borderId="40"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4" fillId="0" borderId="39" xfId="0" applyFont="1" applyBorder="1" applyAlignment="1">
      <alignment horizontal="center" vertical="top" wrapText="1"/>
    </xf>
    <xf numFmtId="0" fontId="14" fillId="0" borderId="37" xfId="0" applyFont="1" applyBorder="1" applyAlignment="1">
      <alignment horizontal="center" vertical="top" wrapText="1"/>
    </xf>
    <xf numFmtId="0" fontId="0" fillId="5" borderId="12" xfId="0" applyFont="1" applyFill="1" applyBorder="1" applyAlignment="1">
      <alignment horizontal="center"/>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28" xfId="0" applyFont="1" applyBorder="1" applyAlignment="1">
      <alignment horizontal="center" vertical="top"/>
    </xf>
    <xf numFmtId="0" fontId="14" fillId="0" borderId="44" xfId="0" applyFont="1" applyBorder="1" applyAlignment="1">
      <alignment horizontal="center" vertical="top" wrapText="1"/>
    </xf>
    <xf numFmtId="0" fontId="9" fillId="4" borderId="12" xfId="0" applyFont="1" applyFill="1" applyBorder="1" applyAlignment="1">
      <alignment horizontal="center"/>
    </xf>
    <xf numFmtId="0" fontId="9" fillId="4" borderId="19" xfId="0" applyFont="1" applyFill="1" applyBorder="1" applyAlignment="1">
      <alignment horizontal="center"/>
    </xf>
    <xf numFmtId="0" fontId="9" fillId="4" borderId="13"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10" fillId="0" borderId="13" xfId="0" applyFont="1" applyBorder="1" applyAlignment="1">
      <alignment horizontal="center"/>
    </xf>
    <xf numFmtId="0" fontId="9" fillId="4" borderId="12" xfId="0" applyFont="1" applyFill="1" applyBorder="1" applyAlignment="1">
      <alignment horizontal="left"/>
    </xf>
    <xf numFmtId="0" fontId="9" fillId="4" borderId="19" xfId="0" applyFont="1" applyFill="1" applyBorder="1" applyAlignment="1">
      <alignment horizontal="left"/>
    </xf>
    <xf numFmtId="0" fontId="9" fillId="4" borderId="13" xfId="0" applyFont="1" applyFill="1" applyBorder="1" applyAlignment="1">
      <alignment horizontal="left"/>
    </xf>
    <xf numFmtId="0" fontId="10" fillId="4" borderId="19" xfId="0" applyFont="1" applyFill="1" applyBorder="1" applyAlignment="1">
      <alignment horizontal="center"/>
    </xf>
    <xf numFmtId="0" fontId="10" fillId="4" borderId="13" xfId="0" applyFont="1" applyFill="1" applyBorder="1" applyAlignment="1">
      <alignment horizontal="center"/>
    </xf>
    <xf numFmtId="0" fontId="10" fillId="5" borderId="12" xfId="0" applyFont="1" applyFill="1" applyBorder="1" applyAlignment="1">
      <alignment horizontal="center"/>
    </xf>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95250</xdr:rowOff>
    </xdr:from>
    <xdr:to>
      <xdr:col>2</xdr:col>
      <xdr:colOff>38100</xdr:colOff>
      <xdr:row>3</xdr:row>
      <xdr:rowOff>180975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23875" y="95250"/>
          <a:ext cx="733425"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95251</xdr:rowOff>
    </xdr:from>
    <xdr:to>
      <xdr:col>2</xdr:col>
      <xdr:colOff>9525</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95251"/>
          <a:ext cx="619125" cy="81914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66676</xdr:rowOff>
    </xdr:from>
    <xdr:to>
      <xdr:col>2</xdr:col>
      <xdr:colOff>66675</xdr:colOff>
      <xdr:row>2</xdr:row>
      <xdr:rowOff>323850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6"/>
          <a:ext cx="619125" cy="7334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tabSelected="1" topLeftCell="B1" workbookViewId="0">
      <selection activeCell="D70" sqref="D70:F70"/>
    </sheetView>
  </sheetViews>
  <sheetFormatPr defaultRowHeight="15" x14ac:dyDescent="0.25"/>
  <cols>
    <col min="2" max="2" width="11.5703125" customWidth="1"/>
    <col min="3" max="3" width="73" customWidth="1"/>
    <col min="4" max="4" width="17.42578125" customWidth="1"/>
    <col min="5" max="5" width="20.28515625" customWidth="1"/>
    <col min="6" max="6" width="18.5703125" customWidth="1"/>
  </cols>
  <sheetData>
    <row r="1" spans="2:6" x14ac:dyDescent="0.25">
      <c r="B1" s="1"/>
      <c r="C1" s="1" t="s">
        <v>50</v>
      </c>
      <c r="D1" s="1"/>
      <c r="E1" s="1"/>
      <c r="F1" s="1"/>
    </row>
    <row r="2" spans="2:6" x14ac:dyDescent="0.25">
      <c r="B2" s="1"/>
      <c r="C2" s="24" t="s">
        <v>0</v>
      </c>
      <c r="D2" s="1"/>
      <c r="E2" s="1"/>
      <c r="F2" s="1"/>
    </row>
    <row r="3" spans="2:6" x14ac:dyDescent="0.25">
      <c r="B3" s="1"/>
      <c r="C3" s="24" t="s">
        <v>1</v>
      </c>
      <c r="D3" s="1"/>
      <c r="E3" s="1"/>
      <c r="F3" s="1"/>
    </row>
    <row r="4" spans="2:6" ht="30" x14ac:dyDescent="0.25">
      <c r="C4" s="206" t="s">
        <v>203</v>
      </c>
    </row>
    <row r="5" spans="2:6" ht="15.75" thickBot="1" x14ac:dyDescent="0.3">
      <c r="B5" s="1"/>
      <c r="C5" s="144"/>
      <c r="D5" s="145" t="s">
        <v>2</v>
      </c>
      <c r="E5" s="144" t="s">
        <v>219</v>
      </c>
      <c r="F5" s="144"/>
    </row>
    <row r="6" spans="2:6" ht="15.75" thickBot="1" x14ac:dyDescent="0.3">
      <c r="B6" s="5"/>
      <c r="C6" s="183"/>
      <c r="D6" s="184"/>
      <c r="E6" s="216"/>
      <c r="F6" s="217"/>
    </row>
    <row r="7" spans="2:6" x14ac:dyDescent="0.25">
      <c r="B7" s="30"/>
      <c r="C7" s="175" t="s">
        <v>3</v>
      </c>
      <c r="D7" s="174" t="s">
        <v>204</v>
      </c>
      <c r="E7" s="56"/>
      <c r="F7" s="56"/>
    </row>
    <row r="8" spans="2:6" x14ac:dyDescent="0.25">
      <c r="B8" s="33"/>
      <c r="C8" s="34" t="s">
        <v>4</v>
      </c>
      <c r="D8" s="35" t="s">
        <v>5</v>
      </c>
      <c r="E8" s="36" t="s">
        <v>6</v>
      </c>
      <c r="F8" s="37" t="s">
        <v>7</v>
      </c>
    </row>
    <row r="9" spans="2:6" x14ac:dyDescent="0.25">
      <c r="B9" s="33"/>
      <c r="C9" s="38"/>
      <c r="D9" s="31" t="s">
        <v>8</v>
      </c>
      <c r="E9" s="37" t="s">
        <v>8</v>
      </c>
      <c r="F9" s="37" t="s">
        <v>8</v>
      </c>
    </row>
    <row r="10" spans="2:6" x14ac:dyDescent="0.25">
      <c r="B10" s="30"/>
      <c r="C10" s="39">
        <v>1</v>
      </c>
      <c r="D10" s="31">
        <v>2</v>
      </c>
      <c r="E10" s="37">
        <v>3</v>
      </c>
      <c r="F10" s="37">
        <v>4</v>
      </c>
    </row>
    <row r="11" spans="2:6" x14ac:dyDescent="0.25">
      <c r="B11" s="7" t="s">
        <v>9</v>
      </c>
      <c r="C11" s="8"/>
      <c r="D11" s="56">
        <f>SUM(D13:D15)</f>
        <v>0</v>
      </c>
      <c r="E11" s="56">
        <f>SUM(E12:E15)</f>
        <v>0</v>
      </c>
      <c r="F11" s="56">
        <f>D11+E11</f>
        <v>0</v>
      </c>
    </row>
    <row r="12" spans="2:6" x14ac:dyDescent="0.25">
      <c r="B12" s="42">
        <v>1.1000000000000001</v>
      </c>
      <c r="C12" s="40" t="s">
        <v>51</v>
      </c>
      <c r="D12" s="13"/>
      <c r="E12" s="185"/>
      <c r="F12" s="56">
        <f t="shared" ref="F12:F40" si="0">D12+E12</f>
        <v>0</v>
      </c>
    </row>
    <row r="13" spans="2:6" x14ac:dyDescent="0.25">
      <c r="B13" s="42">
        <v>1.2</v>
      </c>
      <c r="C13" s="40" t="s">
        <v>52</v>
      </c>
      <c r="D13" s="185"/>
      <c r="E13" s="185"/>
      <c r="F13" s="56">
        <f t="shared" si="0"/>
        <v>0</v>
      </c>
    </row>
    <row r="14" spans="2:6" x14ac:dyDescent="0.25">
      <c r="B14" s="43">
        <v>1.3</v>
      </c>
      <c r="C14" s="41" t="s">
        <v>53</v>
      </c>
      <c r="D14" s="185"/>
      <c r="E14" s="185"/>
      <c r="F14" s="56">
        <f t="shared" si="0"/>
        <v>0</v>
      </c>
    </row>
    <row r="15" spans="2:6" x14ac:dyDescent="0.25">
      <c r="B15" s="55">
        <v>1.4</v>
      </c>
      <c r="C15" s="120" t="s">
        <v>54</v>
      </c>
      <c r="D15" s="186"/>
      <c r="E15" s="185"/>
      <c r="F15" s="56">
        <f t="shared" si="0"/>
        <v>0</v>
      </c>
    </row>
    <row r="16" spans="2:6" x14ac:dyDescent="0.25">
      <c r="B16" s="25" t="s">
        <v>200</v>
      </c>
      <c r="C16" s="26"/>
      <c r="D16" s="186"/>
      <c r="E16" s="185"/>
      <c r="F16" s="56">
        <f t="shared" si="0"/>
        <v>0</v>
      </c>
    </row>
    <row r="17" spans="2:6" x14ac:dyDescent="0.25">
      <c r="B17" s="27" t="s">
        <v>10</v>
      </c>
      <c r="C17" s="28"/>
      <c r="D17" s="62">
        <f>D18+D22+D23+D24+D25+D32+D33+D36</f>
        <v>0</v>
      </c>
      <c r="E17" s="62">
        <f>E18+E22+E23+E24+E25+E32+E33+E36</f>
        <v>0</v>
      </c>
      <c r="F17" s="56">
        <f t="shared" si="0"/>
        <v>0</v>
      </c>
    </row>
    <row r="18" spans="2:6" x14ac:dyDescent="0.25">
      <c r="B18" s="44">
        <v>3.1</v>
      </c>
      <c r="C18" s="45" t="s">
        <v>58</v>
      </c>
      <c r="D18" s="32">
        <f>SUM(D19:D21)</f>
        <v>0</v>
      </c>
      <c r="E18" s="32">
        <f>SUM(E19:E21)</f>
        <v>0</v>
      </c>
      <c r="F18" s="56">
        <f t="shared" si="0"/>
        <v>0</v>
      </c>
    </row>
    <row r="19" spans="2:6" x14ac:dyDescent="0.25">
      <c r="B19" s="127" t="s">
        <v>55</v>
      </c>
      <c r="C19" s="45" t="s">
        <v>11</v>
      </c>
      <c r="D19" s="185"/>
      <c r="E19" s="185"/>
      <c r="F19" s="56">
        <f t="shared" si="0"/>
        <v>0</v>
      </c>
    </row>
    <row r="20" spans="2:6" x14ac:dyDescent="0.25">
      <c r="B20" s="127" t="s">
        <v>56</v>
      </c>
      <c r="C20" s="45" t="s">
        <v>59</v>
      </c>
      <c r="D20" s="185"/>
      <c r="E20" s="185"/>
      <c r="F20" s="56">
        <f t="shared" si="0"/>
        <v>0</v>
      </c>
    </row>
    <row r="21" spans="2:6" x14ac:dyDescent="0.25">
      <c r="B21" s="127" t="s">
        <v>57</v>
      </c>
      <c r="C21" s="45" t="s">
        <v>60</v>
      </c>
      <c r="D21" s="185"/>
      <c r="E21" s="185"/>
      <c r="F21" s="56">
        <f t="shared" si="0"/>
        <v>0</v>
      </c>
    </row>
    <row r="22" spans="2:6" x14ac:dyDescent="0.25">
      <c r="B22" s="42">
        <v>3.2</v>
      </c>
      <c r="C22" s="40" t="s">
        <v>61</v>
      </c>
      <c r="D22" s="185"/>
      <c r="E22" s="185"/>
      <c r="F22" s="56">
        <f t="shared" si="0"/>
        <v>0</v>
      </c>
    </row>
    <row r="23" spans="2:6" x14ac:dyDescent="0.25">
      <c r="B23" s="42">
        <v>3.3</v>
      </c>
      <c r="C23" s="40" t="s">
        <v>62</v>
      </c>
      <c r="D23" s="185"/>
      <c r="E23" s="185"/>
      <c r="F23" s="56">
        <f t="shared" si="0"/>
        <v>0</v>
      </c>
    </row>
    <row r="24" spans="2:6" x14ac:dyDescent="0.25">
      <c r="B24" s="42">
        <v>3.4</v>
      </c>
      <c r="C24" s="40" t="s">
        <v>63</v>
      </c>
      <c r="D24" s="187"/>
      <c r="E24" s="185"/>
      <c r="F24" s="56">
        <f t="shared" si="0"/>
        <v>0</v>
      </c>
    </row>
    <row r="25" spans="2:6" x14ac:dyDescent="0.25">
      <c r="B25" s="42">
        <v>3.5</v>
      </c>
      <c r="C25" s="40" t="s">
        <v>64</v>
      </c>
      <c r="D25" s="32">
        <f>SUM(D26:D31)</f>
        <v>0</v>
      </c>
      <c r="E25" s="32">
        <f>SUM(E26:E31)</f>
        <v>0</v>
      </c>
      <c r="F25" s="56">
        <f t="shared" si="0"/>
        <v>0</v>
      </c>
    </row>
    <row r="26" spans="2:6" x14ac:dyDescent="0.25">
      <c r="B26" s="126" t="s">
        <v>78</v>
      </c>
      <c r="C26" s="40" t="s">
        <v>65</v>
      </c>
      <c r="D26" s="188"/>
      <c r="E26" s="188"/>
      <c r="F26" s="56">
        <f t="shared" si="0"/>
        <v>0</v>
      </c>
    </row>
    <row r="27" spans="2:6" x14ac:dyDescent="0.25">
      <c r="B27" s="126" t="s">
        <v>79</v>
      </c>
      <c r="C27" s="40" t="s">
        <v>66</v>
      </c>
      <c r="D27" s="189"/>
      <c r="E27" s="189"/>
      <c r="F27" s="56">
        <f t="shared" si="0"/>
        <v>0</v>
      </c>
    </row>
    <row r="28" spans="2:6" ht="24" x14ac:dyDescent="0.25">
      <c r="B28" s="126" t="s">
        <v>80</v>
      </c>
      <c r="C28" s="121" t="s">
        <v>67</v>
      </c>
      <c r="D28" s="189"/>
      <c r="E28" s="189"/>
      <c r="F28" s="56">
        <f t="shared" si="0"/>
        <v>0</v>
      </c>
    </row>
    <row r="29" spans="2:6" x14ac:dyDescent="0.25">
      <c r="B29" s="126" t="s">
        <v>81</v>
      </c>
      <c r="C29" s="40" t="s">
        <v>68</v>
      </c>
      <c r="D29" s="189"/>
      <c r="E29" s="189"/>
      <c r="F29" s="56">
        <f t="shared" si="0"/>
        <v>0</v>
      </c>
    </row>
    <row r="30" spans="2:6" x14ac:dyDescent="0.25">
      <c r="B30" s="126" t="s">
        <v>82</v>
      </c>
      <c r="C30" s="40" t="s">
        <v>69</v>
      </c>
      <c r="D30" s="189"/>
      <c r="E30" s="189"/>
      <c r="F30" s="56">
        <f t="shared" si="0"/>
        <v>0</v>
      </c>
    </row>
    <row r="31" spans="2:6" x14ac:dyDescent="0.25">
      <c r="B31" s="126" t="s">
        <v>83</v>
      </c>
      <c r="C31" s="40" t="s">
        <v>70</v>
      </c>
      <c r="D31" s="189"/>
      <c r="E31" s="189"/>
      <c r="F31" s="56">
        <f t="shared" si="0"/>
        <v>0</v>
      </c>
    </row>
    <row r="32" spans="2:6" x14ac:dyDescent="0.25">
      <c r="B32" s="42">
        <v>3.6</v>
      </c>
      <c r="C32" s="40" t="s">
        <v>12</v>
      </c>
      <c r="D32" s="14"/>
      <c r="E32" s="189"/>
      <c r="F32" s="56">
        <f t="shared" si="0"/>
        <v>0</v>
      </c>
    </row>
    <row r="33" spans="2:8" x14ac:dyDescent="0.25">
      <c r="B33" s="55">
        <v>3.7</v>
      </c>
      <c r="C33" s="122" t="s">
        <v>13</v>
      </c>
      <c r="D33" s="32">
        <f>SUM(D34:D35)</f>
        <v>0</v>
      </c>
      <c r="E33" s="32">
        <f>SUM(E34:E35)</f>
        <v>0</v>
      </c>
      <c r="F33" s="56">
        <f t="shared" si="0"/>
        <v>0</v>
      </c>
    </row>
    <row r="34" spans="2:8" x14ac:dyDescent="0.25">
      <c r="B34" s="123" t="s">
        <v>76</v>
      </c>
      <c r="C34" s="122" t="s">
        <v>71</v>
      </c>
      <c r="D34" s="185"/>
      <c r="E34" s="185"/>
      <c r="F34" s="56">
        <f t="shared" si="0"/>
        <v>0</v>
      </c>
    </row>
    <row r="35" spans="2:8" x14ac:dyDescent="0.25">
      <c r="B35" s="123" t="s">
        <v>77</v>
      </c>
      <c r="C35" s="122" t="s">
        <v>72</v>
      </c>
      <c r="D35" s="185"/>
      <c r="E35" s="185"/>
      <c r="F35" s="56">
        <f t="shared" si="0"/>
        <v>0</v>
      </c>
    </row>
    <row r="36" spans="2:8" x14ac:dyDescent="0.25">
      <c r="B36" s="55">
        <v>3.8</v>
      </c>
      <c r="C36" s="122" t="s">
        <v>14</v>
      </c>
      <c r="D36" s="32">
        <f>D37+D40</f>
        <v>0</v>
      </c>
      <c r="E36" s="32">
        <f>E37+E40</f>
        <v>0</v>
      </c>
      <c r="F36" s="56">
        <f t="shared" si="0"/>
        <v>0</v>
      </c>
    </row>
    <row r="37" spans="2:8" x14ac:dyDescent="0.25">
      <c r="B37" s="123" t="s">
        <v>75</v>
      </c>
      <c r="C37" s="122" t="s">
        <v>73</v>
      </c>
      <c r="D37" s="32">
        <f>SUM(D38:D39)</f>
        <v>0</v>
      </c>
      <c r="E37" s="32">
        <f>SUM(E38:E39)</f>
        <v>0</v>
      </c>
      <c r="F37" s="56">
        <f t="shared" si="0"/>
        <v>0</v>
      </c>
    </row>
    <row r="38" spans="2:8" x14ac:dyDescent="0.25">
      <c r="B38" s="124" t="s">
        <v>86</v>
      </c>
      <c r="C38" s="122" t="s">
        <v>74</v>
      </c>
      <c r="D38" s="185"/>
      <c r="E38" s="185"/>
      <c r="F38" s="56">
        <f t="shared" si="0"/>
        <v>0</v>
      </c>
    </row>
    <row r="39" spans="2:8" ht="24" x14ac:dyDescent="0.25">
      <c r="B39" s="124" t="s">
        <v>85</v>
      </c>
      <c r="C39" s="125" t="s">
        <v>84</v>
      </c>
      <c r="D39" s="185"/>
      <c r="E39" s="185"/>
      <c r="F39" s="56">
        <f t="shared" si="0"/>
        <v>0</v>
      </c>
    </row>
    <row r="40" spans="2:8" x14ac:dyDescent="0.25">
      <c r="B40" s="55" t="s">
        <v>202</v>
      </c>
      <c r="C40" s="122" t="s">
        <v>87</v>
      </c>
      <c r="D40" s="185"/>
      <c r="E40" s="185"/>
      <c r="F40" s="56">
        <f t="shared" si="0"/>
        <v>0</v>
      </c>
    </row>
    <row r="41" spans="2:8" x14ac:dyDescent="0.25">
      <c r="B41" s="46" t="s">
        <v>15</v>
      </c>
      <c r="C41" s="47"/>
      <c r="D41" s="227" t="str">
        <f>IF(D17&lt;(D64*10)/100,"cheltuieli capitolului 3 se incadreaza în limita de 10%","cheltuieli capitolului 3 nu se încadrează în limita de 10%")</f>
        <v>cheltuieli capitolului 3 nu se încadrează în limita de 10%</v>
      </c>
      <c r="E41" s="228"/>
      <c r="F41" s="229"/>
      <c r="G41" s="179"/>
      <c r="H41" s="179"/>
    </row>
    <row r="42" spans="2:8" x14ac:dyDescent="0.25">
      <c r="B42" s="25" t="s">
        <v>16</v>
      </c>
      <c r="C42" s="26"/>
      <c r="D42" s="61">
        <f>SUM(D43:D48)</f>
        <v>0</v>
      </c>
      <c r="E42" s="61">
        <f>SUM(E43:E48)</f>
        <v>0</v>
      </c>
      <c r="F42" s="56">
        <f t="shared" ref="F42:F64" si="1">D42+E42</f>
        <v>0</v>
      </c>
      <c r="G42" s="179"/>
    </row>
    <row r="43" spans="2:8" ht="15.75" thickBot="1" x14ac:dyDescent="0.3">
      <c r="B43" s="48">
        <v>4.0999999999999996</v>
      </c>
      <c r="C43" s="49" t="s">
        <v>17</v>
      </c>
      <c r="D43" s="185"/>
      <c r="E43" s="185"/>
      <c r="F43" s="56">
        <f t="shared" si="1"/>
        <v>0</v>
      </c>
    </row>
    <row r="44" spans="2:8" ht="15.75" thickBot="1" x14ac:dyDescent="0.3">
      <c r="B44" s="50">
        <v>4.2</v>
      </c>
      <c r="C44" s="51" t="s">
        <v>88</v>
      </c>
      <c r="D44" s="185"/>
      <c r="E44" s="185"/>
      <c r="F44" s="56">
        <f t="shared" si="1"/>
        <v>0</v>
      </c>
    </row>
    <row r="45" spans="2:8" x14ac:dyDescent="0.25">
      <c r="B45" s="50">
        <v>4.3</v>
      </c>
      <c r="C45" s="51" t="s">
        <v>89</v>
      </c>
      <c r="D45" s="185"/>
      <c r="E45" s="185"/>
      <c r="F45" s="56">
        <f t="shared" si="1"/>
        <v>0</v>
      </c>
    </row>
    <row r="46" spans="2:8" ht="24.75" thickBot="1" x14ac:dyDescent="0.3">
      <c r="B46" s="52">
        <v>4.4000000000000004</v>
      </c>
      <c r="C46" s="128" t="s">
        <v>90</v>
      </c>
      <c r="D46" s="185"/>
      <c r="E46" s="185"/>
      <c r="F46" s="56">
        <f t="shared" si="1"/>
        <v>0</v>
      </c>
    </row>
    <row r="47" spans="2:8" x14ac:dyDescent="0.25">
      <c r="B47" s="50">
        <v>4.5</v>
      </c>
      <c r="C47" s="51" t="s">
        <v>18</v>
      </c>
      <c r="D47" s="185"/>
      <c r="E47" s="185"/>
      <c r="F47" s="56">
        <f t="shared" si="1"/>
        <v>0</v>
      </c>
    </row>
    <row r="48" spans="2:8" ht="15.75" thickBot="1" x14ac:dyDescent="0.3">
      <c r="B48" s="53">
        <v>4.5999999999999996</v>
      </c>
      <c r="C48" s="49" t="s">
        <v>19</v>
      </c>
      <c r="D48" s="185"/>
      <c r="E48" s="185"/>
      <c r="F48" s="56">
        <f t="shared" si="1"/>
        <v>0</v>
      </c>
    </row>
    <row r="49" spans="2:6" x14ac:dyDescent="0.25">
      <c r="B49" s="9" t="s">
        <v>20</v>
      </c>
      <c r="C49" s="10"/>
      <c r="D49" s="32">
        <f>D50+D53+D59</f>
        <v>0</v>
      </c>
      <c r="E49" s="32">
        <f>E50+E53+E59+E60</f>
        <v>0</v>
      </c>
      <c r="F49" s="56">
        <f t="shared" si="1"/>
        <v>0</v>
      </c>
    </row>
    <row r="50" spans="2:6" x14ac:dyDescent="0.25">
      <c r="B50" s="54">
        <v>5.0999999999999996</v>
      </c>
      <c r="C50" s="169" t="s">
        <v>21</v>
      </c>
      <c r="D50" s="32">
        <f>SUM(D51:D52)</f>
        <v>0</v>
      </c>
      <c r="E50" s="32">
        <f>SUM(E51:E52)</f>
        <v>0</v>
      </c>
      <c r="F50" s="56">
        <f t="shared" si="1"/>
        <v>0</v>
      </c>
    </row>
    <row r="51" spans="2:6" x14ac:dyDescent="0.25">
      <c r="B51" s="129" t="s">
        <v>22</v>
      </c>
      <c r="C51" s="170" t="s">
        <v>91</v>
      </c>
      <c r="D51" s="185"/>
      <c r="E51" s="185"/>
      <c r="F51" s="56">
        <f t="shared" si="1"/>
        <v>0</v>
      </c>
    </row>
    <row r="52" spans="2:6" x14ac:dyDescent="0.25">
      <c r="B52" s="123" t="s">
        <v>23</v>
      </c>
      <c r="C52" s="170" t="s">
        <v>201</v>
      </c>
      <c r="D52" s="185"/>
      <c r="E52" s="185"/>
      <c r="F52" s="56">
        <f t="shared" si="1"/>
        <v>0</v>
      </c>
    </row>
    <row r="53" spans="2:6" x14ac:dyDescent="0.25">
      <c r="B53" s="42">
        <v>5.2</v>
      </c>
      <c r="C53" s="40" t="s">
        <v>92</v>
      </c>
      <c r="D53" s="32">
        <f>SUM(D55:D56)+D58</f>
        <v>0</v>
      </c>
      <c r="E53" s="32">
        <f>SUM(E54:E58)</f>
        <v>0</v>
      </c>
      <c r="F53" s="56">
        <f t="shared" si="1"/>
        <v>0</v>
      </c>
    </row>
    <row r="54" spans="2:6" x14ac:dyDescent="0.25">
      <c r="B54" s="126" t="s">
        <v>93</v>
      </c>
      <c r="C54" s="40" t="s">
        <v>98</v>
      </c>
      <c r="D54" s="14"/>
      <c r="E54" s="189"/>
      <c r="F54" s="56">
        <f t="shared" si="1"/>
        <v>0</v>
      </c>
    </row>
    <row r="55" spans="2:6" x14ac:dyDescent="0.25">
      <c r="B55" s="126" t="s">
        <v>94</v>
      </c>
      <c r="C55" s="40" t="s">
        <v>99</v>
      </c>
      <c r="D55" s="189"/>
      <c r="E55" s="189"/>
      <c r="F55" s="56">
        <f t="shared" si="1"/>
        <v>0</v>
      </c>
    </row>
    <row r="56" spans="2:6" ht="24" x14ac:dyDescent="0.25">
      <c r="B56" s="126" t="s">
        <v>95</v>
      </c>
      <c r="C56" s="121" t="s">
        <v>100</v>
      </c>
      <c r="D56" s="189"/>
      <c r="E56" s="189"/>
      <c r="F56" s="56">
        <f t="shared" si="1"/>
        <v>0</v>
      </c>
    </row>
    <row r="57" spans="2:6" x14ac:dyDescent="0.25">
      <c r="B57" s="126" t="s">
        <v>96</v>
      </c>
      <c r="C57" s="40" t="s">
        <v>101</v>
      </c>
      <c r="D57" s="14"/>
      <c r="E57" s="189"/>
      <c r="F57" s="56">
        <f t="shared" si="1"/>
        <v>0</v>
      </c>
    </row>
    <row r="58" spans="2:6" x14ac:dyDescent="0.25">
      <c r="B58" s="126" t="s">
        <v>97</v>
      </c>
      <c r="C58" s="40" t="s">
        <v>102</v>
      </c>
      <c r="D58" s="189"/>
      <c r="E58" s="189"/>
      <c r="F58" s="56">
        <f t="shared" si="1"/>
        <v>0</v>
      </c>
    </row>
    <row r="59" spans="2:6" x14ac:dyDescent="0.25">
      <c r="B59" s="42">
        <v>5.3</v>
      </c>
      <c r="C59" s="40" t="s">
        <v>24</v>
      </c>
      <c r="D59" s="189"/>
      <c r="E59" s="189"/>
      <c r="F59" s="56">
        <f t="shared" si="1"/>
        <v>0</v>
      </c>
    </row>
    <row r="60" spans="2:6" x14ac:dyDescent="0.25">
      <c r="B60" s="55">
        <v>5.4</v>
      </c>
      <c r="C60" s="122" t="s">
        <v>103</v>
      </c>
      <c r="D60" s="13"/>
      <c r="E60" s="185"/>
      <c r="F60" s="56">
        <f t="shared" si="1"/>
        <v>0</v>
      </c>
    </row>
    <row r="61" spans="2:6" x14ac:dyDescent="0.25">
      <c r="B61" s="7" t="s">
        <v>25</v>
      </c>
      <c r="C61" s="8"/>
      <c r="D61" s="56">
        <f>SUM(D62:D63)</f>
        <v>0</v>
      </c>
      <c r="E61" s="56">
        <f>SUM(E62:E63)</f>
        <v>0</v>
      </c>
      <c r="F61" s="56">
        <f t="shared" si="1"/>
        <v>0</v>
      </c>
    </row>
    <row r="62" spans="2:6" x14ac:dyDescent="0.25">
      <c r="B62" s="42">
        <v>6.1</v>
      </c>
      <c r="C62" s="40" t="s">
        <v>26</v>
      </c>
      <c r="D62" s="13"/>
      <c r="E62" s="185"/>
      <c r="F62" s="56">
        <f t="shared" si="1"/>
        <v>0</v>
      </c>
    </row>
    <row r="63" spans="2:6" x14ac:dyDescent="0.25">
      <c r="B63" s="43">
        <v>6.2</v>
      </c>
      <c r="C63" s="41" t="s">
        <v>27</v>
      </c>
      <c r="D63" s="185"/>
      <c r="E63" s="185"/>
      <c r="F63" s="56">
        <f t="shared" si="1"/>
        <v>0</v>
      </c>
    </row>
    <row r="64" spans="2:6" x14ac:dyDescent="0.25">
      <c r="B64" s="11"/>
      <c r="C64" s="12" t="s">
        <v>28</v>
      </c>
      <c r="D64" s="38">
        <f>D11+D16+D17+D42+D49+D61</f>
        <v>0</v>
      </c>
      <c r="E64" s="38">
        <f>E11+E16+E17+E42+E49+E61</f>
        <v>0</v>
      </c>
      <c r="F64" s="56">
        <f t="shared" si="1"/>
        <v>0</v>
      </c>
    </row>
    <row r="65" spans="2:7" x14ac:dyDescent="0.25">
      <c r="B65" s="130" t="s">
        <v>29</v>
      </c>
      <c r="C65" s="131"/>
      <c r="D65" s="178" t="str">
        <f>IF(D66&lt;(D64*5)/100,"actualizarea mai mică de 5% din valoarea eligibilă","actualizarea mai mare de 5% din valoarea eligibilă" )</f>
        <v>actualizarea mai mare de 5% din valoarea eligibilă</v>
      </c>
      <c r="E65" s="64"/>
      <c r="F65" s="62"/>
      <c r="G65" s="1"/>
    </row>
    <row r="66" spans="2:7" x14ac:dyDescent="0.25">
      <c r="B66" s="136" t="s">
        <v>30</v>
      </c>
      <c r="C66" s="137"/>
      <c r="D66" s="190"/>
      <c r="E66" s="14"/>
      <c r="F66" s="56">
        <f t="shared" ref="F66:F68" si="2">D66+E66</f>
        <v>0</v>
      </c>
    </row>
    <row r="67" spans="2:7" x14ac:dyDescent="0.25">
      <c r="B67" s="138" t="s">
        <v>31</v>
      </c>
      <c r="C67" s="139"/>
      <c r="D67" s="63">
        <f>D64+D66</f>
        <v>0</v>
      </c>
      <c r="E67" s="63">
        <f>E64+E66</f>
        <v>0</v>
      </c>
      <c r="F67" s="56">
        <f t="shared" si="2"/>
        <v>0</v>
      </c>
    </row>
    <row r="68" spans="2:7" x14ac:dyDescent="0.25">
      <c r="B68" s="138" t="s">
        <v>32</v>
      </c>
      <c r="C68" s="140"/>
      <c r="D68" s="186"/>
      <c r="E68" s="191"/>
      <c r="F68" s="56">
        <f t="shared" si="2"/>
        <v>0</v>
      </c>
    </row>
    <row r="69" spans="2:7" x14ac:dyDescent="0.25">
      <c r="B69" s="141"/>
      <c r="C69" s="140"/>
      <c r="D69" s="38"/>
      <c r="E69" s="58"/>
      <c r="F69" s="56"/>
    </row>
    <row r="70" spans="2:7" x14ac:dyDescent="0.25">
      <c r="B70" s="142" t="s">
        <v>33</v>
      </c>
      <c r="C70" s="143"/>
      <c r="D70" s="218">
        <f>F67+F68</f>
        <v>0</v>
      </c>
      <c r="E70" s="219"/>
      <c r="F70" s="220"/>
    </row>
    <row r="71" spans="2:7" x14ac:dyDescent="0.25">
      <c r="B71" s="132" t="s">
        <v>34</v>
      </c>
      <c r="C71" s="3"/>
      <c r="D71" s="4" t="s">
        <v>35</v>
      </c>
      <c r="E71" s="4" t="s">
        <v>36</v>
      </c>
      <c r="F71" s="56"/>
    </row>
    <row r="72" spans="2:7" x14ac:dyDescent="0.25">
      <c r="B72" s="23" t="s">
        <v>37</v>
      </c>
      <c r="C72" s="2"/>
      <c r="D72" s="177">
        <f>D6*E72</f>
        <v>0</v>
      </c>
      <c r="E72" s="2">
        <f>D70</f>
        <v>0</v>
      </c>
      <c r="F72" s="180"/>
    </row>
    <row r="73" spans="2:7" x14ac:dyDescent="0.25">
      <c r="B73" s="23" t="s">
        <v>38</v>
      </c>
      <c r="C73" s="2"/>
      <c r="D73" s="177">
        <f>D6*E73</f>
        <v>0</v>
      </c>
      <c r="E73" s="2">
        <f>D67+D68</f>
        <v>0</v>
      </c>
      <c r="F73" s="180"/>
    </row>
    <row r="74" spans="2:7" x14ac:dyDescent="0.25">
      <c r="B74" s="69" t="s">
        <v>39</v>
      </c>
      <c r="C74" s="6"/>
      <c r="D74" s="177">
        <f>D6*E74</f>
        <v>0</v>
      </c>
      <c r="E74" s="2">
        <f>E67+E68</f>
        <v>0</v>
      </c>
      <c r="F74" s="180"/>
    </row>
    <row r="75" spans="2:7" x14ac:dyDescent="0.25">
      <c r="B75" s="16"/>
      <c r="C75" s="17" t="s">
        <v>40</v>
      </c>
      <c r="D75" s="18" t="s">
        <v>41</v>
      </c>
      <c r="E75" s="29" t="s">
        <v>6</v>
      </c>
      <c r="F75" s="19"/>
    </row>
    <row r="76" spans="2:7" x14ac:dyDescent="0.25">
      <c r="B76" s="15"/>
      <c r="C76" s="20"/>
      <c r="D76" s="21" t="s">
        <v>36</v>
      </c>
      <c r="E76" s="65" t="s">
        <v>36</v>
      </c>
      <c r="F76" s="22" t="s">
        <v>7</v>
      </c>
    </row>
    <row r="77" spans="2:7" x14ac:dyDescent="0.25">
      <c r="B77" s="56" t="s">
        <v>42</v>
      </c>
      <c r="C77" s="56"/>
      <c r="D77" s="192"/>
      <c r="E77" s="29"/>
      <c r="F77" s="56">
        <f t="shared" ref="F77:F81" si="3">D77+E77</f>
        <v>0</v>
      </c>
    </row>
    <row r="78" spans="2:7" x14ac:dyDescent="0.25">
      <c r="B78" s="58" t="s">
        <v>43</v>
      </c>
      <c r="C78" s="58"/>
      <c r="D78" s="32">
        <f>SUM(D79:D80)</f>
        <v>0</v>
      </c>
      <c r="E78" s="32">
        <f>SUM(E79:E80)</f>
        <v>0</v>
      </c>
      <c r="F78" s="56">
        <f t="shared" si="3"/>
        <v>0</v>
      </c>
    </row>
    <row r="79" spans="2:7" x14ac:dyDescent="0.25">
      <c r="B79" s="33"/>
      <c r="C79" s="59" t="s">
        <v>44</v>
      </c>
      <c r="D79" s="186"/>
      <c r="E79" s="185"/>
      <c r="F79" s="56">
        <f t="shared" si="3"/>
        <v>0</v>
      </c>
    </row>
    <row r="80" spans="2:7" x14ac:dyDescent="0.25">
      <c r="B80" s="30"/>
      <c r="C80" s="60" t="s">
        <v>45</v>
      </c>
      <c r="D80" s="186"/>
      <c r="E80" s="185"/>
      <c r="F80" s="56">
        <f t="shared" si="3"/>
        <v>0</v>
      </c>
    </row>
    <row r="81" spans="2:10" x14ac:dyDescent="0.25">
      <c r="B81" s="56" t="s">
        <v>46</v>
      </c>
      <c r="C81" s="56"/>
      <c r="D81" s="32">
        <f>D77+D78</f>
        <v>0</v>
      </c>
      <c r="E81" s="58">
        <f>E78</f>
        <v>0</v>
      </c>
      <c r="F81" s="56">
        <f t="shared" si="3"/>
        <v>0</v>
      </c>
    </row>
    <row r="82" spans="2:10" x14ac:dyDescent="0.25">
      <c r="B82" s="32" t="s">
        <v>47</v>
      </c>
      <c r="C82" s="32"/>
      <c r="D82" s="173" t="e">
        <f>(D77*100)/D81</f>
        <v>#DIV/0!</v>
      </c>
      <c r="E82" s="11"/>
      <c r="F82" s="181"/>
      <c r="G82" s="1"/>
    </row>
    <row r="83" spans="2:10" x14ac:dyDescent="0.25">
      <c r="B83" s="58" t="s">
        <v>48</v>
      </c>
      <c r="C83" s="58"/>
      <c r="D83" s="193"/>
      <c r="E83" s="15"/>
      <c r="F83" s="182"/>
    </row>
    <row r="84" spans="2:10" x14ac:dyDescent="0.25">
      <c r="B84" s="33" t="s">
        <v>49</v>
      </c>
      <c r="C84" s="38"/>
      <c r="D84" s="221" t="e">
        <f>(D83*100)/D77</f>
        <v>#DIV/0!</v>
      </c>
      <c r="E84" s="223" t="e">
        <f>IF(D84&lt;50,"Suma avans mai mic de 50% din ajutorul public","Suma avans mai mare de 50% din ajutorul public")</f>
        <v>#DIV/0!</v>
      </c>
      <c r="F84" s="224"/>
      <c r="G84" s="214"/>
      <c r="H84" s="215"/>
      <c r="I84" s="215"/>
      <c r="J84" s="215"/>
    </row>
    <row r="85" spans="2:10" x14ac:dyDescent="0.25">
      <c r="B85" s="57"/>
      <c r="C85" s="61"/>
      <c r="D85" s="222"/>
      <c r="E85" s="225"/>
      <c r="F85" s="226"/>
      <c r="G85" s="215"/>
      <c r="H85" s="215"/>
      <c r="I85" s="215"/>
      <c r="J85" s="215"/>
    </row>
  </sheetData>
  <mergeCells count="6">
    <mergeCell ref="G84:J85"/>
    <mergeCell ref="E6:F6"/>
    <mergeCell ref="D70:F70"/>
    <mergeCell ref="D84:D85"/>
    <mergeCell ref="E84:F85"/>
    <mergeCell ref="D41:F41"/>
  </mergeCell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topLeftCell="A37" workbookViewId="0">
      <selection activeCell="D45" sqref="D45:E45"/>
    </sheetView>
  </sheetViews>
  <sheetFormatPr defaultRowHeight="15" x14ac:dyDescent="0.25"/>
  <cols>
    <col min="3" max="3" width="75.85546875" customWidth="1"/>
    <col min="4" max="4" width="18.85546875" customWidth="1"/>
    <col min="5" max="5" width="18.140625" customWidth="1"/>
  </cols>
  <sheetData>
    <row r="1" spans="2:5" ht="18.75" x14ac:dyDescent="0.3">
      <c r="B1" s="1"/>
      <c r="C1" s="70" t="s">
        <v>104</v>
      </c>
      <c r="D1" s="71" t="s">
        <v>105</v>
      </c>
      <c r="E1" s="72"/>
    </row>
    <row r="2" spans="2:5" ht="18.75" x14ac:dyDescent="0.3">
      <c r="B2" s="1"/>
      <c r="C2" s="73" t="s">
        <v>106</v>
      </c>
      <c r="D2" s="74"/>
      <c r="E2" s="75"/>
    </row>
    <row r="3" spans="2:5" ht="30" x14ac:dyDescent="0.25">
      <c r="B3" s="1"/>
      <c r="C3" s="205" t="s">
        <v>203</v>
      </c>
      <c r="D3" s="1"/>
      <c r="E3" s="1">
        <v>2017</v>
      </c>
    </row>
    <row r="4" spans="2:5" ht="18.75" x14ac:dyDescent="0.3">
      <c r="B4" s="1"/>
      <c r="C4" s="76" t="s">
        <v>115</v>
      </c>
      <c r="D4" s="1"/>
      <c r="E4" s="1"/>
    </row>
    <row r="5" spans="2:5" x14ac:dyDescent="0.25">
      <c r="B5" s="1"/>
      <c r="C5" s="1"/>
      <c r="D5" s="1"/>
      <c r="E5" s="1"/>
    </row>
    <row r="6" spans="2:5" x14ac:dyDescent="0.25">
      <c r="B6" s="66" t="s">
        <v>107</v>
      </c>
      <c r="C6" s="77" t="s">
        <v>108</v>
      </c>
      <c r="D6" s="77" t="s">
        <v>109</v>
      </c>
      <c r="E6" s="77" t="s">
        <v>110</v>
      </c>
    </row>
    <row r="7" spans="2:5" x14ac:dyDescent="0.25">
      <c r="B7" s="77">
        <v>3.1</v>
      </c>
      <c r="C7" s="146" t="s">
        <v>116</v>
      </c>
      <c r="D7" s="176">
        <f>SUM(D8:D10)</f>
        <v>0</v>
      </c>
      <c r="E7" s="176">
        <f>SUM(E8:E10)</f>
        <v>0</v>
      </c>
    </row>
    <row r="8" spans="2:5" ht="45" x14ac:dyDescent="0.25">
      <c r="B8" s="66"/>
      <c r="C8" s="147" t="s">
        <v>117</v>
      </c>
      <c r="D8" s="194"/>
      <c r="E8" s="194"/>
    </row>
    <row r="9" spans="2:5" x14ac:dyDescent="0.25">
      <c r="B9" s="66"/>
      <c r="C9" s="148" t="s">
        <v>118</v>
      </c>
      <c r="D9" s="194"/>
      <c r="E9" s="194"/>
    </row>
    <row r="10" spans="2:5" x14ac:dyDescent="0.25">
      <c r="B10" s="66"/>
      <c r="C10" s="148" t="s">
        <v>119</v>
      </c>
      <c r="D10" s="194"/>
      <c r="E10" s="194"/>
    </row>
    <row r="11" spans="2:5" x14ac:dyDescent="0.25">
      <c r="B11" s="77">
        <v>3.2</v>
      </c>
      <c r="C11" s="66" t="s">
        <v>61</v>
      </c>
      <c r="D11" s="32">
        <f>SUM(D12:D14)+SUM(D17:D20)</f>
        <v>0</v>
      </c>
      <c r="E11" s="32">
        <f>SUM(E12:E20)</f>
        <v>0</v>
      </c>
    </row>
    <row r="12" spans="2:5" x14ac:dyDescent="0.25">
      <c r="B12" s="13"/>
      <c r="C12" s="13" t="s">
        <v>111</v>
      </c>
      <c r="D12" s="185"/>
      <c r="E12" s="185"/>
    </row>
    <row r="13" spans="2:5" x14ac:dyDescent="0.25">
      <c r="B13" s="13"/>
      <c r="C13" s="79" t="s">
        <v>120</v>
      </c>
      <c r="D13" s="185"/>
      <c r="E13" s="185"/>
    </row>
    <row r="14" spans="2:5" ht="45" x14ac:dyDescent="0.25">
      <c r="B14" s="13"/>
      <c r="C14" s="79" t="s">
        <v>121</v>
      </c>
      <c r="D14" s="185"/>
      <c r="E14" s="185"/>
    </row>
    <row r="15" spans="2:5" x14ac:dyDescent="0.25">
      <c r="B15" s="13"/>
      <c r="C15" s="13" t="s">
        <v>122</v>
      </c>
      <c r="D15" s="13"/>
      <c r="E15" s="185"/>
    </row>
    <row r="16" spans="2:5" ht="30" x14ac:dyDescent="0.25">
      <c r="B16" s="13"/>
      <c r="C16" s="79" t="s">
        <v>123</v>
      </c>
      <c r="D16" s="13"/>
      <c r="E16" s="185"/>
    </row>
    <row r="17" spans="2:5" ht="21" customHeight="1" x14ac:dyDescent="0.25">
      <c r="B17" s="13"/>
      <c r="C17" s="79" t="s">
        <v>124</v>
      </c>
      <c r="D17" s="185"/>
      <c r="E17" s="185"/>
    </row>
    <row r="18" spans="2:5" x14ac:dyDescent="0.25">
      <c r="B18" s="13"/>
      <c r="C18" s="13" t="s">
        <v>125</v>
      </c>
      <c r="D18" s="185"/>
      <c r="E18" s="185"/>
    </row>
    <row r="19" spans="2:5" x14ac:dyDescent="0.25">
      <c r="B19" s="13"/>
      <c r="C19" s="13" t="s">
        <v>126</v>
      </c>
      <c r="D19" s="185"/>
      <c r="E19" s="185"/>
    </row>
    <row r="20" spans="2:5" x14ac:dyDescent="0.25">
      <c r="B20" s="13"/>
      <c r="C20" s="13" t="s">
        <v>127</v>
      </c>
      <c r="D20" s="185"/>
      <c r="E20" s="185"/>
    </row>
    <row r="21" spans="2:5" ht="45" x14ac:dyDescent="0.25">
      <c r="B21" s="149">
        <v>3.3</v>
      </c>
      <c r="C21" s="78" t="s">
        <v>128</v>
      </c>
      <c r="D21" s="195"/>
      <c r="E21" s="195"/>
    </row>
    <row r="22" spans="2:5" ht="30" x14ac:dyDescent="0.25">
      <c r="B22" s="149">
        <v>3.4</v>
      </c>
      <c r="C22" s="78" t="s">
        <v>129</v>
      </c>
      <c r="D22" s="195"/>
      <c r="E22" s="195"/>
    </row>
    <row r="23" spans="2:5" x14ac:dyDescent="0.25">
      <c r="B23" s="77">
        <v>3.5</v>
      </c>
      <c r="C23" s="66" t="s">
        <v>130</v>
      </c>
      <c r="D23" s="2">
        <f>SUM(D24:D29)</f>
        <v>0</v>
      </c>
      <c r="E23" s="2">
        <f>SUM(E24:E29)</f>
        <v>0</v>
      </c>
    </row>
    <row r="24" spans="2:5" x14ac:dyDescent="0.25">
      <c r="B24" s="13"/>
      <c r="C24" s="13" t="s">
        <v>131</v>
      </c>
      <c r="D24" s="185"/>
      <c r="E24" s="185"/>
    </row>
    <row r="25" spans="2:5" x14ac:dyDescent="0.25">
      <c r="B25" s="13"/>
      <c r="C25" s="13" t="s">
        <v>132</v>
      </c>
      <c r="D25" s="185"/>
      <c r="E25" s="185"/>
    </row>
    <row r="26" spans="2:5" ht="30" x14ac:dyDescent="0.25">
      <c r="B26" s="13"/>
      <c r="C26" s="79" t="s">
        <v>133</v>
      </c>
      <c r="D26" s="185"/>
      <c r="E26" s="185"/>
    </row>
    <row r="27" spans="2:5" ht="30" x14ac:dyDescent="0.25">
      <c r="B27" s="13"/>
      <c r="C27" s="79" t="s">
        <v>134</v>
      </c>
      <c r="D27" s="185"/>
      <c r="E27" s="185"/>
    </row>
    <row r="28" spans="2:5" x14ac:dyDescent="0.25">
      <c r="B28" s="13"/>
      <c r="C28" s="13" t="s">
        <v>135</v>
      </c>
      <c r="D28" s="185"/>
      <c r="E28" s="185"/>
    </row>
    <row r="29" spans="2:5" x14ac:dyDescent="0.25">
      <c r="B29" s="13"/>
      <c r="C29" s="79" t="s">
        <v>136</v>
      </c>
      <c r="D29" s="185"/>
      <c r="E29" s="185"/>
    </row>
    <row r="30" spans="2:5" x14ac:dyDescent="0.25">
      <c r="B30" s="77">
        <v>3.6</v>
      </c>
      <c r="C30" s="78" t="s">
        <v>137</v>
      </c>
      <c r="D30" s="32">
        <f>0</f>
        <v>0</v>
      </c>
      <c r="E30" s="32">
        <f>SUM(E31:E34)</f>
        <v>0</v>
      </c>
    </row>
    <row r="31" spans="2:5" ht="34.5" customHeight="1" x14ac:dyDescent="0.25">
      <c r="B31" s="13"/>
      <c r="C31" s="79" t="s">
        <v>138</v>
      </c>
      <c r="D31" s="13"/>
      <c r="E31" s="185"/>
    </row>
    <row r="32" spans="2:5" ht="30" x14ac:dyDescent="0.25">
      <c r="B32" s="77"/>
      <c r="C32" s="150" t="s">
        <v>139</v>
      </c>
      <c r="D32" s="13"/>
      <c r="E32" s="185"/>
    </row>
    <row r="33" spans="2:5" ht="32.25" customHeight="1" x14ac:dyDescent="0.25">
      <c r="B33" s="77"/>
      <c r="C33" s="150" t="s">
        <v>140</v>
      </c>
      <c r="D33" s="13"/>
      <c r="E33" s="187"/>
    </row>
    <row r="34" spans="2:5" x14ac:dyDescent="0.25">
      <c r="B34" s="13"/>
      <c r="C34" s="79" t="s">
        <v>141</v>
      </c>
      <c r="D34" s="13"/>
      <c r="E34" s="185"/>
    </row>
    <row r="35" spans="2:5" x14ac:dyDescent="0.25">
      <c r="B35" s="77">
        <v>3.7</v>
      </c>
      <c r="C35" s="78" t="s">
        <v>142</v>
      </c>
      <c r="D35" s="32">
        <f>SUM(D36:D37)</f>
        <v>0</v>
      </c>
      <c r="E35" s="32">
        <f>SUM(E36:E37)</f>
        <v>0</v>
      </c>
    </row>
    <row r="36" spans="2:5" x14ac:dyDescent="0.25">
      <c r="B36" s="77"/>
      <c r="C36" s="151" t="s">
        <v>143</v>
      </c>
      <c r="D36" s="196"/>
      <c r="E36" s="196"/>
    </row>
    <row r="37" spans="2:5" x14ac:dyDescent="0.25">
      <c r="B37" s="13"/>
      <c r="C37" s="79" t="s">
        <v>144</v>
      </c>
      <c r="D37" s="185"/>
      <c r="E37" s="185"/>
    </row>
    <row r="38" spans="2:5" x14ac:dyDescent="0.25">
      <c r="B38" s="77">
        <v>3.8</v>
      </c>
      <c r="C38" s="78" t="s">
        <v>145</v>
      </c>
      <c r="D38" s="32">
        <f>D39+D42</f>
        <v>0</v>
      </c>
      <c r="E38" s="32">
        <f>E39+E42</f>
        <v>0</v>
      </c>
    </row>
    <row r="39" spans="2:5" x14ac:dyDescent="0.25">
      <c r="B39" s="13"/>
      <c r="C39" s="79" t="s">
        <v>146</v>
      </c>
      <c r="D39" s="32">
        <f>SUM(D40:D41)</f>
        <v>0</v>
      </c>
      <c r="E39" s="32">
        <f>SUM(E40:E41)</f>
        <v>0</v>
      </c>
    </row>
    <row r="40" spans="2:5" x14ac:dyDescent="0.25">
      <c r="B40" s="13"/>
      <c r="C40" s="79" t="s">
        <v>147</v>
      </c>
      <c r="D40" s="196"/>
      <c r="E40" s="196"/>
    </row>
    <row r="41" spans="2:5" ht="30" x14ac:dyDescent="0.25">
      <c r="B41" s="13"/>
      <c r="C41" s="79" t="s">
        <v>148</v>
      </c>
      <c r="D41" s="185"/>
      <c r="E41" s="185"/>
    </row>
    <row r="42" spans="2:5" x14ac:dyDescent="0.25">
      <c r="B42" s="14"/>
      <c r="C42" s="152" t="s">
        <v>149</v>
      </c>
      <c r="D42" s="196"/>
      <c r="E42" s="196"/>
    </row>
    <row r="43" spans="2:5" x14ac:dyDescent="0.25">
      <c r="B43" s="16"/>
      <c r="C43" s="134" t="s">
        <v>112</v>
      </c>
      <c r="D43" s="62">
        <f>D7+D11+D21+D22+D23+D30+D35+D38</f>
        <v>0</v>
      </c>
      <c r="E43" s="62">
        <f>E7+E11+E21+E22+E23+E30+E35+E38</f>
        <v>0</v>
      </c>
    </row>
    <row r="44" spans="2:5" x14ac:dyDescent="0.25">
      <c r="B44" s="133"/>
      <c r="C44" s="135" t="s">
        <v>113</v>
      </c>
      <c r="D44" s="186"/>
      <c r="E44" s="185"/>
    </row>
    <row r="45" spans="2:5" x14ac:dyDescent="0.25">
      <c r="B45" s="232" t="s">
        <v>114</v>
      </c>
      <c r="C45" s="233"/>
      <c r="D45" s="230">
        <f>D43+D44+E43+E44</f>
        <v>0</v>
      </c>
      <c r="E45" s="231"/>
    </row>
  </sheetData>
  <mergeCells count="2">
    <mergeCell ref="D45:E45"/>
    <mergeCell ref="B45:C45"/>
  </mergeCells>
  <pageMargins left="0.7" right="0.7" top="0.75" bottom="0.75" header="0.3" footer="0.3"/>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4"/>
  <sheetViews>
    <sheetView topLeftCell="A10" workbookViewId="0">
      <selection activeCell="D27" sqref="D27:E27"/>
    </sheetView>
  </sheetViews>
  <sheetFormatPr defaultRowHeight="15" x14ac:dyDescent="0.25"/>
  <cols>
    <col min="2" max="2" width="9.5703125" customWidth="1"/>
    <col min="3" max="3" width="69.42578125" customWidth="1"/>
    <col min="4" max="4" width="21.28515625" customWidth="1"/>
    <col min="5" max="5" width="16.85546875" customWidth="1"/>
  </cols>
  <sheetData>
    <row r="1" spans="2:5" ht="18.75" x14ac:dyDescent="0.3">
      <c r="B1" s="80"/>
      <c r="C1" s="70" t="s">
        <v>104</v>
      </c>
      <c r="D1" s="71" t="s">
        <v>150</v>
      </c>
      <c r="E1" s="72"/>
    </row>
    <row r="2" spans="2:5" ht="18.75" x14ac:dyDescent="0.3">
      <c r="B2" s="80"/>
      <c r="C2" s="73" t="s">
        <v>106</v>
      </c>
      <c r="D2" s="74"/>
      <c r="E2" s="75"/>
    </row>
    <row r="3" spans="2:5" ht="32.25" x14ac:dyDescent="0.3">
      <c r="B3" s="80"/>
      <c r="C3" s="207" t="s">
        <v>203</v>
      </c>
      <c r="D3" s="80"/>
      <c r="E3" s="80">
        <v>2017</v>
      </c>
    </row>
    <row r="4" spans="2:5" ht="18.75" x14ac:dyDescent="0.3">
      <c r="B4" s="80"/>
      <c r="C4" s="81" t="s">
        <v>172</v>
      </c>
      <c r="D4" s="80"/>
      <c r="E4" s="80"/>
    </row>
    <row r="5" spans="2:5" ht="18.75" x14ac:dyDescent="0.3">
      <c r="B5" s="82"/>
      <c r="C5" s="197"/>
      <c r="D5" s="82"/>
      <c r="E5" s="82"/>
    </row>
    <row r="6" spans="2:5" ht="18.75" customHeight="1" x14ac:dyDescent="0.25">
      <c r="B6" s="108" t="s">
        <v>151</v>
      </c>
      <c r="C6" s="17" t="s">
        <v>152</v>
      </c>
      <c r="D6" s="161" t="s">
        <v>153</v>
      </c>
      <c r="E6" s="162"/>
    </row>
    <row r="7" spans="2:5" ht="18.75" customHeight="1" x14ac:dyDescent="0.25">
      <c r="B7" s="109" t="s">
        <v>154</v>
      </c>
      <c r="C7" s="91"/>
      <c r="D7" s="163" t="s">
        <v>155</v>
      </c>
      <c r="E7" s="164"/>
    </row>
    <row r="8" spans="2:5" x14ac:dyDescent="0.25">
      <c r="B8" s="90"/>
      <c r="C8" s="153" t="s">
        <v>173</v>
      </c>
      <c r="D8" s="92" t="s">
        <v>109</v>
      </c>
      <c r="E8" s="93" t="s">
        <v>110</v>
      </c>
    </row>
    <row r="9" spans="2:5" ht="18.75" x14ac:dyDescent="0.3">
      <c r="B9" s="68" t="s">
        <v>156</v>
      </c>
      <c r="C9" s="94"/>
      <c r="D9" s="94"/>
      <c r="E9" s="154"/>
    </row>
    <row r="10" spans="2:5" ht="18.75" x14ac:dyDescent="0.3">
      <c r="B10" s="95">
        <v>4.0999999999999996</v>
      </c>
      <c r="C10" s="3" t="s">
        <v>17</v>
      </c>
      <c r="D10" s="198"/>
      <c r="E10" s="199"/>
    </row>
    <row r="11" spans="2:5" ht="18.75" x14ac:dyDescent="0.3">
      <c r="B11" s="96"/>
      <c r="C11" s="158" t="s">
        <v>166</v>
      </c>
      <c r="D11" s="200"/>
      <c r="E11" s="201"/>
    </row>
    <row r="12" spans="2:5" ht="18.75" x14ac:dyDescent="0.3">
      <c r="B12" s="96"/>
      <c r="C12" s="2" t="s">
        <v>167</v>
      </c>
      <c r="D12" s="200"/>
      <c r="E12" s="201"/>
    </row>
    <row r="13" spans="2:5" ht="18.75" x14ac:dyDescent="0.3">
      <c r="B13" s="96"/>
      <c r="C13" s="2" t="s">
        <v>168</v>
      </c>
      <c r="D13" s="200"/>
      <c r="E13" s="201"/>
    </row>
    <row r="14" spans="2:5" ht="18.75" x14ac:dyDescent="0.3">
      <c r="B14" s="96"/>
      <c r="C14" s="2" t="s">
        <v>169</v>
      </c>
      <c r="D14" s="200"/>
      <c r="E14" s="201"/>
    </row>
    <row r="15" spans="2:5" x14ac:dyDescent="0.25">
      <c r="B15" s="99"/>
      <c r="C15" s="100" t="s">
        <v>157</v>
      </c>
      <c r="D15" s="101">
        <f>SUM(D11:D14)</f>
        <v>0</v>
      </c>
      <c r="E15" s="101">
        <f>SUM(E11:E14)</f>
        <v>0</v>
      </c>
    </row>
    <row r="16" spans="2:5" ht="18.75" x14ac:dyDescent="0.3">
      <c r="B16" s="67" t="s">
        <v>158</v>
      </c>
      <c r="C16" s="102"/>
      <c r="D16" s="102"/>
      <c r="E16" s="155"/>
    </row>
    <row r="17" spans="2:8" ht="18.75" x14ac:dyDescent="0.3">
      <c r="B17" s="103">
        <v>4.2</v>
      </c>
      <c r="C17" s="159" t="s">
        <v>88</v>
      </c>
      <c r="D17" s="198"/>
      <c r="E17" s="199"/>
    </row>
    <row r="18" spans="2:8" x14ac:dyDescent="0.25">
      <c r="B18" s="99"/>
      <c r="C18" s="100" t="s">
        <v>159</v>
      </c>
      <c r="D18" s="101">
        <f>D17</f>
        <v>0</v>
      </c>
      <c r="E18" s="101">
        <f>E17</f>
        <v>0</v>
      </c>
    </row>
    <row r="19" spans="2:8" ht="18.75" x14ac:dyDescent="0.3">
      <c r="B19" s="67" t="s">
        <v>160</v>
      </c>
      <c r="C19" s="104"/>
      <c r="D19" s="104"/>
      <c r="E19" s="156"/>
    </row>
    <row r="20" spans="2:8" ht="18.75" x14ac:dyDescent="0.3">
      <c r="B20" s="95">
        <v>4.3</v>
      </c>
      <c r="C20" s="3" t="s">
        <v>170</v>
      </c>
      <c r="D20" s="198"/>
      <c r="E20" s="199"/>
    </row>
    <row r="21" spans="2:8" ht="30.75" x14ac:dyDescent="0.3">
      <c r="B21" s="96">
        <v>4.4000000000000004</v>
      </c>
      <c r="C21" s="158" t="s">
        <v>171</v>
      </c>
      <c r="D21" s="200"/>
      <c r="E21" s="201"/>
    </row>
    <row r="22" spans="2:8" ht="18.75" x14ac:dyDescent="0.3">
      <c r="B22" s="97">
        <v>4.5</v>
      </c>
      <c r="C22" s="98" t="s">
        <v>18</v>
      </c>
      <c r="D22" s="200"/>
      <c r="E22" s="201"/>
    </row>
    <row r="23" spans="2:8" ht="18.75" x14ac:dyDescent="0.3">
      <c r="B23" s="105">
        <v>4.5999999999999996</v>
      </c>
      <c r="C23" s="6" t="s">
        <v>19</v>
      </c>
      <c r="D23" s="202"/>
      <c r="E23" s="201"/>
    </row>
    <row r="24" spans="2:8" x14ac:dyDescent="0.25">
      <c r="B24" s="105"/>
      <c r="C24" s="171" t="s">
        <v>161</v>
      </c>
      <c r="D24" s="106">
        <f>SUM(D20:D23)</f>
        <v>0</v>
      </c>
      <c r="E24" s="106">
        <f>SUM(E20:E23)</f>
        <v>0</v>
      </c>
    </row>
    <row r="25" spans="2:8" x14ac:dyDescent="0.25">
      <c r="B25" s="157"/>
      <c r="C25" s="160" t="s">
        <v>162</v>
      </c>
      <c r="D25" s="106">
        <f>D15+D18+D24</f>
        <v>0</v>
      </c>
      <c r="E25" s="106">
        <f>E15+E18+E24</f>
        <v>0</v>
      </c>
    </row>
    <row r="26" spans="2:8" ht="18.75" x14ac:dyDescent="0.3">
      <c r="B26" s="90"/>
      <c r="C26" s="93" t="s">
        <v>163</v>
      </c>
      <c r="D26" s="202"/>
      <c r="E26" s="201"/>
    </row>
    <row r="27" spans="2:8" x14ac:dyDescent="0.25">
      <c r="B27" s="165"/>
      <c r="C27" s="166" t="s">
        <v>164</v>
      </c>
      <c r="D27" s="249">
        <f>D25+D26+E25+E26</f>
        <v>0</v>
      </c>
      <c r="E27" s="220"/>
    </row>
    <row r="28" spans="2:8" ht="18.75" x14ac:dyDescent="0.3">
      <c r="B28" s="107"/>
      <c r="C28" s="107"/>
      <c r="D28" s="107"/>
      <c r="E28" s="82"/>
    </row>
    <row r="29" spans="2:8" ht="18.75" x14ac:dyDescent="0.3">
      <c r="B29" s="107" t="s">
        <v>165</v>
      </c>
      <c r="C29" s="107"/>
      <c r="D29" s="107"/>
      <c r="E29" s="82"/>
    </row>
    <row r="30" spans="2:8" ht="15.75" thickBot="1" x14ac:dyDescent="0.3"/>
    <row r="31" spans="2:8" ht="28.5" customHeight="1" thickBot="1" x14ac:dyDescent="0.3">
      <c r="B31" s="250" t="s">
        <v>218</v>
      </c>
      <c r="C31" s="251"/>
      <c r="D31" s="251"/>
      <c r="E31" s="251"/>
      <c r="F31" s="251"/>
      <c r="G31" s="251"/>
      <c r="H31" s="252"/>
    </row>
    <row r="32" spans="2:8" x14ac:dyDescent="0.25">
      <c r="B32" s="212"/>
      <c r="C32" s="208"/>
      <c r="D32" s="208"/>
      <c r="E32" s="208"/>
      <c r="F32" s="208"/>
      <c r="G32" s="208"/>
      <c r="H32" s="208"/>
    </row>
    <row r="33" spans="2:8" ht="66.75" customHeight="1" thickBot="1" x14ac:dyDescent="0.3">
      <c r="B33" s="239" t="s">
        <v>205</v>
      </c>
      <c r="C33" s="237" t="s">
        <v>206</v>
      </c>
      <c r="D33" s="208" t="s">
        <v>216</v>
      </c>
      <c r="E33" s="253" t="s">
        <v>217</v>
      </c>
      <c r="F33" s="208" t="s">
        <v>207</v>
      </c>
      <c r="G33" s="208" t="s">
        <v>208</v>
      </c>
      <c r="H33" s="208" t="s">
        <v>209</v>
      </c>
    </row>
    <row r="34" spans="2:8" ht="15.75" hidden="1" thickBot="1" x14ac:dyDescent="0.3">
      <c r="B34" s="239"/>
      <c r="C34" s="237"/>
      <c r="D34" s="208"/>
      <c r="E34" s="253"/>
      <c r="F34" s="208"/>
      <c r="G34" s="208"/>
      <c r="H34" s="208"/>
    </row>
    <row r="35" spans="2:8" ht="15.75" hidden="1" thickBot="1" x14ac:dyDescent="0.3">
      <c r="B35" s="240"/>
      <c r="C35" s="238"/>
      <c r="D35" s="210"/>
      <c r="E35" s="248"/>
      <c r="F35" s="210"/>
      <c r="G35" s="210"/>
      <c r="H35" s="210"/>
    </row>
    <row r="36" spans="2:8" x14ac:dyDescent="0.25">
      <c r="B36" s="212"/>
      <c r="C36" s="208"/>
      <c r="D36" s="247"/>
      <c r="E36" s="247"/>
      <c r="F36" s="247"/>
      <c r="G36" s="247"/>
      <c r="H36" s="247"/>
    </row>
    <row r="37" spans="2:8" ht="15.75" thickBot="1" x14ac:dyDescent="0.3">
      <c r="B37" s="213">
        <v>1</v>
      </c>
      <c r="C37" s="209" t="s">
        <v>210</v>
      </c>
      <c r="D37" s="248"/>
      <c r="E37" s="248"/>
      <c r="F37" s="248"/>
      <c r="G37" s="248"/>
      <c r="H37" s="248"/>
    </row>
    <row r="38" spans="2:8" x14ac:dyDescent="0.25">
      <c r="B38" s="212"/>
      <c r="C38" s="208" t="s">
        <v>211</v>
      </c>
      <c r="D38" s="247"/>
      <c r="E38" s="247"/>
      <c r="F38" s="247"/>
      <c r="G38" s="247"/>
      <c r="H38" s="247"/>
    </row>
    <row r="39" spans="2:8" ht="15.75" thickBot="1" x14ac:dyDescent="0.3">
      <c r="B39" s="213">
        <v>2</v>
      </c>
      <c r="C39" s="209" t="s">
        <v>212</v>
      </c>
      <c r="D39" s="248"/>
      <c r="E39" s="248"/>
      <c r="F39" s="248"/>
      <c r="G39" s="248"/>
      <c r="H39" s="248"/>
    </row>
    <row r="40" spans="2:8" ht="15.75" thickBot="1" x14ac:dyDescent="0.3">
      <c r="B40" s="211"/>
      <c r="C40" s="241"/>
      <c r="D40" s="242"/>
      <c r="E40" s="243"/>
      <c r="F40" s="210"/>
      <c r="G40" s="210"/>
      <c r="H40" s="210"/>
    </row>
    <row r="41" spans="2:8" ht="33" customHeight="1" thickBot="1" x14ac:dyDescent="0.3">
      <c r="B41" s="241" t="s">
        <v>213</v>
      </c>
      <c r="C41" s="242"/>
      <c r="D41" s="242"/>
      <c r="E41" s="242"/>
      <c r="F41" s="242"/>
      <c r="G41" s="242"/>
      <c r="H41" s="243"/>
    </row>
    <row r="42" spans="2:8" hidden="1" x14ac:dyDescent="0.25">
      <c r="B42" s="244"/>
      <c r="C42" s="245"/>
      <c r="D42" s="246"/>
      <c r="E42" s="244"/>
      <c r="F42" s="245"/>
      <c r="G42" s="245"/>
      <c r="H42" s="246"/>
    </row>
    <row r="43" spans="2:8" ht="15.75" thickBot="1" x14ac:dyDescent="0.3">
      <c r="B43" s="241" t="s">
        <v>214</v>
      </c>
      <c r="C43" s="242"/>
      <c r="D43" s="243"/>
      <c r="E43" s="241"/>
      <c r="F43" s="242"/>
      <c r="G43" s="242"/>
      <c r="H43" s="243"/>
    </row>
    <row r="44" spans="2:8" ht="15.75" thickBot="1" x14ac:dyDescent="0.3">
      <c r="B44" s="234" t="s">
        <v>215</v>
      </c>
      <c r="C44" s="235"/>
      <c r="D44" s="236"/>
      <c r="E44" s="210"/>
      <c r="F44" s="210"/>
      <c r="G44" s="210"/>
      <c r="H44" s="210"/>
    </row>
  </sheetData>
  <mergeCells count="21">
    <mergeCell ref="D27:E27"/>
    <mergeCell ref="B31:H31"/>
    <mergeCell ref="D36:D37"/>
    <mergeCell ref="E36:E37"/>
    <mergeCell ref="F36:F37"/>
    <mergeCell ref="G36:G37"/>
    <mergeCell ref="H36:H37"/>
    <mergeCell ref="E33:E35"/>
    <mergeCell ref="B44:D44"/>
    <mergeCell ref="C33:C35"/>
    <mergeCell ref="B33:B35"/>
    <mergeCell ref="C40:E40"/>
    <mergeCell ref="B41:H41"/>
    <mergeCell ref="B42:D42"/>
    <mergeCell ref="B43:D43"/>
    <mergeCell ref="E42:H43"/>
    <mergeCell ref="D38:D39"/>
    <mergeCell ref="E38:E39"/>
    <mergeCell ref="F38:F39"/>
    <mergeCell ref="G38:G39"/>
    <mergeCell ref="H38:H39"/>
  </mergeCells>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D35" sqref="D35:E35"/>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0" t="s">
        <v>104</v>
      </c>
      <c r="D1" s="71" t="s">
        <v>174</v>
      </c>
      <c r="E1" s="72"/>
    </row>
    <row r="2" spans="2:5" ht="18.75" x14ac:dyDescent="0.3">
      <c r="B2" s="1"/>
      <c r="C2" s="73" t="s">
        <v>106</v>
      </c>
      <c r="D2" s="74"/>
      <c r="E2" s="75"/>
    </row>
    <row r="3" spans="2:5" ht="30" x14ac:dyDescent="0.25">
      <c r="B3" s="1"/>
      <c r="C3" s="205" t="s">
        <v>203</v>
      </c>
      <c r="D3" s="1"/>
      <c r="E3" s="1">
        <v>2017</v>
      </c>
    </row>
    <row r="4" spans="2:5" x14ac:dyDescent="0.25">
      <c r="B4" s="1"/>
      <c r="C4" s="168" t="s">
        <v>191</v>
      </c>
      <c r="D4" s="1"/>
      <c r="E4" s="1"/>
    </row>
    <row r="5" spans="2:5" ht="18.75" x14ac:dyDescent="0.3">
      <c r="B5" s="254" t="s">
        <v>175</v>
      </c>
      <c r="C5" s="255"/>
      <c r="D5" s="255"/>
      <c r="E5" s="256"/>
    </row>
    <row r="6" spans="2:5" ht="18.75" x14ac:dyDescent="0.3">
      <c r="B6" s="110" t="s">
        <v>107</v>
      </c>
      <c r="C6" s="111" t="s">
        <v>108</v>
      </c>
      <c r="D6" s="110" t="s">
        <v>109</v>
      </c>
      <c r="E6" s="110" t="s">
        <v>110</v>
      </c>
    </row>
    <row r="7" spans="2:5" ht="18.75" x14ac:dyDescent="0.3">
      <c r="B7" s="85">
        <v>1</v>
      </c>
      <c r="C7" s="86" t="s">
        <v>176</v>
      </c>
      <c r="D7" s="201"/>
      <c r="E7" s="201"/>
    </row>
    <row r="8" spans="2:5" ht="18.75" x14ac:dyDescent="0.3">
      <c r="B8" s="85">
        <v>2</v>
      </c>
      <c r="C8" s="86" t="s">
        <v>177</v>
      </c>
      <c r="D8" s="201"/>
      <c r="E8" s="201"/>
    </row>
    <row r="9" spans="2:5" ht="18.75" x14ac:dyDescent="0.3">
      <c r="B9" s="85">
        <v>3</v>
      </c>
      <c r="C9" s="86" t="s">
        <v>178</v>
      </c>
      <c r="D9" s="201"/>
      <c r="E9" s="201"/>
    </row>
    <row r="10" spans="2:5" ht="18.75" x14ac:dyDescent="0.3">
      <c r="B10" s="85">
        <v>4</v>
      </c>
      <c r="C10" s="86" t="s">
        <v>179</v>
      </c>
      <c r="D10" s="201"/>
      <c r="E10" s="201"/>
    </row>
    <row r="11" spans="2:5" ht="18.75" x14ac:dyDescent="0.3">
      <c r="B11" s="85">
        <v>5</v>
      </c>
      <c r="C11" s="86" t="s">
        <v>180</v>
      </c>
      <c r="D11" s="201"/>
      <c r="E11" s="201"/>
    </row>
    <row r="12" spans="2:5" ht="18.75" x14ac:dyDescent="0.3">
      <c r="B12" s="85">
        <v>6</v>
      </c>
      <c r="C12" s="86" t="s">
        <v>181</v>
      </c>
      <c r="D12" s="201"/>
      <c r="E12" s="201"/>
    </row>
    <row r="13" spans="2:5" ht="18.75" x14ac:dyDescent="0.3">
      <c r="B13" s="85">
        <v>7</v>
      </c>
      <c r="C13" s="86" t="s">
        <v>182</v>
      </c>
      <c r="D13" s="201"/>
      <c r="E13" s="201"/>
    </row>
    <row r="14" spans="2:5" ht="18.75" x14ac:dyDescent="0.3">
      <c r="B14" s="85">
        <v>9</v>
      </c>
      <c r="C14" s="86" t="s">
        <v>183</v>
      </c>
      <c r="D14" s="201"/>
      <c r="E14" s="201"/>
    </row>
    <row r="15" spans="2:5" ht="18.75" x14ac:dyDescent="0.3">
      <c r="B15" s="85">
        <v>10</v>
      </c>
      <c r="C15" s="86" t="s">
        <v>192</v>
      </c>
      <c r="D15" s="201"/>
      <c r="E15" s="201"/>
    </row>
    <row r="16" spans="2:5" ht="18.75" x14ac:dyDescent="0.3">
      <c r="B16" s="112"/>
      <c r="C16" s="112" t="s">
        <v>112</v>
      </c>
      <c r="D16" s="89">
        <f>SUM(D7:D15)</f>
        <v>0</v>
      </c>
      <c r="E16" s="89">
        <f>SUM(E7:E15)</f>
        <v>0</v>
      </c>
    </row>
    <row r="17" spans="2:5" ht="18.75" x14ac:dyDescent="0.3">
      <c r="B17" s="112"/>
      <c r="C17" s="112" t="s">
        <v>184</v>
      </c>
      <c r="D17" s="201"/>
      <c r="E17" s="201"/>
    </row>
    <row r="18" spans="2:5" ht="18.75" x14ac:dyDescent="0.3">
      <c r="B18" s="257" t="s">
        <v>185</v>
      </c>
      <c r="C18" s="258"/>
      <c r="D18" s="267">
        <f>D16+D17+E16+E17</f>
        <v>0</v>
      </c>
      <c r="E18" s="220"/>
    </row>
    <row r="19" spans="2:5" ht="18.75" x14ac:dyDescent="0.3">
      <c r="B19" s="259"/>
      <c r="C19" s="260"/>
      <c r="D19" s="260"/>
      <c r="E19" s="261"/>
    </row>
    <row r="20" spans="2:5" ht="18.75" x14ac:dyDescent="0.3">
      <c r="B20" s="262" t="s">
        <v>186</v>
      </c>
      <c r="C20" s="263"/>
      <c r="D20" s="263"/>
      <c r="E20" s="264"/>
    </row>
    <row r="21" spans="2:5" ht="18.75" x14ac:dyDescent="0.3">
      <c r="B21" s="111" t="s">
        <v>107</v>
      </c>
      <c r="C21" s="111" t="s">
        <v>108</v>
      </c>
      <c r="D21" s="111" t="s">
        <v>109</v>
      </c>
      <c r="E21" s="111" t="s">
        <v>110</v>
      </c>
    </row>
    <row r="22" spans="2:5" ht="18.75" x14ac:dyDescent="0.3">
      <c r="B22" s="113">
        <v>5.0999999999999996</v>
      </c>
      <c r="C22" s="112" t="s">
        <v>21</v>
      </c>
      <c r="D22" s="172">
        <f>SUM(D23:D24)</f>
        <v>0</v>
      </c>
      <c r="E22" s="172">
        <f>SUM(E23:E24)</f>
        <v>0</v>
      </c>
    </row>
    <row r="23" spans="2:5" ht="37.5" x14ac:dyDescent="0.3">
      <c r="B23" s="89"/>
      <c r="C23" s="114" t="s">
        <v>193</v>
      </c>
      <c r="D23" s="201"/>
      <c r="E23" s="201"/>
    </row>
    <row r="24" spans="2:5" ht="18.75" x14ac:dyDescent="0.3">
      <c r="B24" s="89"/>
      <c r="C24" s="89" t="s">
        <v>194</v>
      </c>
      <c r="D24" s="201"/>
      <c r="E24" s="201"/>
    </row>
    <row r="25" spans="2:5" ht="18.75" x14ac:dyDescent="0.3">
      <c r="B25" s="113">
        <v>5.2</v>
      </c>
      <c r="C25" s="112" t="s">
        <v>92</v>
      </c>
      <c r="D25" s="89">
        <f>SUM(D27:D28)+D30</f>
        <v>0</v>
      </c>
      <c r="E25" s="89">
        <f>SUM(E26:E30)</f>
        <v>0</v>
      </c>
    </row>
    <row r="26" spans="2:5" ht="37.5" x14ac:dyDescent="0.3">
      <c r="B26" s="89"/>
      <c r="C26" s="114" t="s">
        <v>195</v>
      </c>
      <c r="D26" s="167"/>
      <c r="E26" s="201"/>
    </row>
    <row r="27" spans="2:5" ht="40.5" customHeight="1" x14ac:dyDescent="0.3">
      <c r="B27" s="89"/>
      <c r="C27" s="114" t="s">
        <v>196</v>
      </c>
      <c r="D27" s="201"/>
      <c r="E27" s="201"/>
    </row>
    <row r="28" spans="2:5" ht="56.25" x14ac:dyDescent="0.3">
      <c r="B28" s="89"/>
      <c r="C28" s="114" t="s">
        <v>197</v>
      </c>
      <c r="D28" s="201"/>
      <c r="E28" s="201"/>
    </row>
    <row r="29" spans="2:5" ht="18.75" x14ac:dyDescent="0.3">
      <c r="B29" s="89"/>
      <c r="C29" s="89" t="s">
        <v>198</v>
      </c>
      <c r="D29" s="167"/>
      <c r="E29" s="201"/>
    </row>
    <row r="30" spans="2:5" ht="37.5" x14ac:dyDescent="0.3">
      <c r="B30" s="89"/>
      <c r="C30" s="114" t="s">
        <v>199</v>
      </c>
      <c r="D30" s="201"/>
      <c r="E30" s="201"/>
    </row>
    <row r="31" spans="2:5" ht="18.75" x14ac:dyDescent="0.3">
      <c r="B31" s="113">
        <v>5.3</v>
      </c>
      <c r="C31" s="112" t="s">
        <v>187</v>
      </c>
      <c r="D31" s="201"/>
      <c r="E31" s="201"/>
    </row>
    <row r="32" spans="2:5" ht="18.75" x14ac:dyDescent="0.3">
      <c r="B32" s="115">
        <v>5.4</v>
      </c>
      <c r="C32" s="116" t="s">
        <v>103</v>
      </c>
      <c r="D32" s="167"/>
      <c r="E32" s="201"/>
    </row>
    <row r="33" spans="2:5" ht="18.75" x14ac:dyDescent="0.3">
      <c r="B33" s="83"/>
      <c r="C33" s="117" t="s">
        <v>188</v>
      </c>
      <c r="D33" s="88">
        <f>D22+D25+D31+D32</f>
        <v>0</v>
      </c>
      <c r="E33" s="88">
        <f>E22+E25+E31+E32</f>
        <v>0</v>
      </c>
    </row>
    <row r="34" spans="2:5" ht="18.75" x14ac:dyDescent="0.3">
      <c r="B34" s="84"/>
      <c r="C34" s="118" t="s">
        <v>189</v>
      </c>
      <c r="D34" s="203"/>
      <c r="E34" s="204"/>
    </row>
    <row r="35" spans="2:5" ht="18.75" x14ac:dyDescent="0.3">
      <c r="B35" s="119"/>
      <c r="C35" s="87" t="s">
        <v>190</v>
      </c>
      <c r="D35" s="265">
        <f>D33+D34+E33+E34</f>
        <v>0</v>
      </c>
      <c r="E35" s="266"/>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Buget</vt:lpstr>
      <vt:lpstr>Anexa1</vt:lpstr>
      <vt:lpstr>Anexa2</vt:lpstr>
      <vt:lpstr>Anexa3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2017-07-26T09:49:58Z</cp:lastPrinted>
  <dcterms:created xsi:type="dcterms:W3CDTF">2017-06-13T08:26:23Z</dcterms:created>
  <dcterms:modified xsi:type="dcterms:W3CDTF">2017-08-06T13:52:49Z</dcterms:modified>
</cp:coreProperties>
</file>